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1760" activeTab="0"/>
  </bookViews>
  <sheets>
    <sheet name="60 DZ SP" sheetId="1" r:id="rId1"/>
    <sheet name="60 CH SP" sheetId="2" r:id="rId2"/>
    <sheet name="60 DZ G" sheetId="3" r:id="rId3"/>
    <sheet name="60 CH G" sheetId="4" r:id="rId4"/>
    <sheet name="300 DZ SP" sheetId="5" r:id="rId5"/>
    <sheet name="300 CH SP" sheetId="6" r:id="rId6"/>
    <sheet name="300 DZ G" sheetId="7" r:id="rId7"/>
    <sheet name="300 CH G" sheetId="8" r:id="rId8"/>
    <sheet name="600 DZ SP" sheetId="9" r:id="rId9"/>
    <sheet name="1000 CH SP" sheetId="10" r:id="rId10"/>
    <sheet name="600 DZ G" sheetId="11" r:id="rId11"/>
    <sheet name="1000 CH G" sheetId="12" r:id="rId12"/>
    <sheet name="DAL DZ SP" sheetId="13" r:id="rId13"/>
    <sheet name="DAL CH SP" sheetId="14" r:id="rId14"/>
    <sheet name="DAL DZ G" sheetId="15" r:id="rId15"/>
    <sheet name="DAL CH G" sheetId="16" r:id="rId16"/>
    <sheet name="WZWYŻ DZ SP" sheetId="17" r:id="rId17"/>
    <sheet name="WZWYŻ CH SP" sheetId="18" r:id="rId18"/>
    <sheet name="WZWYŻ DZ G" sheetId="19" r:id="rId19"/>
    <sheet name="WZWYŻ CH G" sheetId="20" r:id="rId20"/>
    <sheet name="Punktacja zespołowa gmin" sheetId="21" r:id="rId21"/>
  </sheets>
  <definedNames/>
  <calcPr fullCalcOnLoad="1"/>
</workbook>
</file>

<file path=xl/sharedStrings.xml><?xml version="1.0" encoding="utf-8"?>
<sst xmlns="http://schemas.openxmlformats.org/spreadsheetml/2006/main" count="1055" uniqueCount="326">
  <si>
    <t>Imię i nazwisko</t>
  </si>
  <si>
    <t>Szkoła</t>
  </si>
  <si>
    <t>Gmina</t>
  </si>
  <si>
    <t>Czas</t>
  </si>
  <si>
    <t>Punkty</t>
  </si>
  <si>
    <t>Miejsce</t>
  </si>
  <si>
    <t>60 metrów dziewcząt - szkoły podstawowe</t>
  </si>
  <si>
    <t>60 metrów dziewcząt - gimnazja</t>
  </si>
  <si>
    <t>300 metrów dziewcząt - szkoły podstawowe</t>
  </si>
  <si>
    <t>300 metrów dziewcząt - gimnazja</t>
  </si>
  <si>
    <t>600 metrów dziewcząt - szkoły podstawowe</t>
  </si>
  <si>
    <t>600 metrów dziewcząt - gimnazja</t>
  </si>
  <si>
    <t>Skok w dal dziewcząt - szkoły podstawowe</t>
  </si>
  <si>
    <t>Skok w dal chłopców - szkoły podstawowe</t>
  </si>
  <si>
    <t>Skok w dal dziewcząt - gimnazja</t>
  </si>
  <si>
    <t>Skok wzwyż dziewcząt - szkoły podstawowe</t>
  </si>
  <si>
    <t>Skok wzwyż chłopców - szkoły podstawowe</t>
  </si>
  <si>
    <t>Skok wzwyż dziewcząt - gimnazja</t>
  </si>
  <si>
    <t>Konkurencja</t>
  </si>
  <si>
    <t>Gmina Grudziądz</t>
  </si>
  <si>
    <t>Razem</t>
  </si>
  <si>
    <t>dziewczęta</t>
  </si>
  <si>
    <t>chłopcy</t>
  </si>
  <si>
    <t>RAZEM</t>
  </si>
  <si>
    <t>60 metrów</t>
  </si>
  <si>
    <t>300 metrów</t>
  </si>
  <si>
    <t>600/1000 metrów</t>
  </si>
  <si>
    <t>Skok w dal</t>
  </si>
  <si>
    <t>Skok wzwyż</t>
  </si>
  <si>
    <t>Gmina Gruta</t>
  </si>
  <si>
    <t>Gmina Łasin</t>
  </si>
  <si>
    <t>Gmina Radzyń Chełmiński</t>
  </si>
  <si>
    <t>Gmina Rogóźno</t>
  </si>
  <si>
    <t>Gmina Świecie nad Osą</t>
  </si>
  <si>
    <t>SP</t>
  </si>
  <si>
    <t>GIM</t>
  </si>
  <si>
    <t>Kategoria</t>
  </si>
  <si>
    <t>60 metrów chłopców - szkoły podstawowe</t>
  </si>
  <si>
    <t>300 metrów chłopców - szkoły podstawowe</t>
  </si>
  <si>
    <t>1000 metrów chłopców - szkoły podstawowe</t>
  </si>
  <si>
    <t>Skok w dal chłopcy - gimnazja</t>
  </si>
  <si>
    <t>Skok wzwyż chłopcy - gimnazja</t>
  </si>
  <si>
    <t>60 metrów chłopców - gimnazja</t>
  </si>
  <si>
    <t>300 metrów chłopców - gimnazja</t>
  </si>
  <si>
    <t>10000 metrów chłopców - gimnazja</t>
  </si>
  <si>
    <t>Grudziądz</t>
  </si>
  <si>
    <t>Gruta</t>
  </si>
  <si>
    <t>Łasin</t>
  </si>
  <si>
    <t>Radzyń Chełmiński</t>
  </si>
  <si>
    <t>Rogóźno</t>
  </si>
  <si>
    <t>Świecie nad Osą</t>
  </si>
  <si>
    <t>Natalia Stankiewicz</t>
  </si>
  <si>
    <t>Sandra Ilińska</t>
  </si>
  <si>
    <t>Malwina Wiśniewska</t>
  </si>
  <si>
    <t>Wiktore Kurek</t>
  </si>
  <si>
    <t>Ruda</t>
  </si>
  <si>
    <t>Natan Wiśniewski</t>
  </si>
  <si>
    <t>Sosnówka</t>
  </si>
  <si>
    <t>Kacper Nadworny</t>
  </si>
  <si>
    <t>Łukasz Jędrny</t>
  </si>
  <si>
    <t>Boguszewo</t>
  </si>
  <si>
    <t>Nicwałd</t>
  </si>
  <si>
    <t>Kacper Sikorski</t>
  </si>
  <si>
    <t>Marcel Wrzesiński</t>
  </si>
  <si>
    <t>Dominik Kowalski</t>
  </si>
  <si>
    <t>Hubert Marszałek</t>
  </si>
  <si>
    <t>Szembruczek</t>
  </si>
  <si>
    <t>Kacper Marchlewicz</t>
  </si>
  <si>
    <t>Dariusz Szymanski</t>
  </si>
  <si>
    <t>Linowo</t>
  </si>
  <si>
    <t>Lp.</t>
  </si>
  <si>
    <t>Paweł Rędziński</t>
  </si>
  <si>
    <t>Mokre</t>
  </si>
  <si>
    <t>Bartosz Zbikowski</t>
  </si>
  <si>
    <t>Nowa Wieś</t>
  </si>
  <si>
    <t>3.41,18</t>
  </si>
  <si>
    <t>Dawid Tracki</t>
  </si>
  <si>
    <t>3.38,97</t>
  </si>
  <si>
    <t>Marcin Waszewski</t>
  </si>
  <si>
    <t>3.41,49</t>
  </si>
  <si>
    <t>Jakub Wysocki</t>
  </si>
  <si>
    <t>Zawda</t>
  </si>
  <si>
    <t>3.53,45</t>
  </si>
  <si>
    <t>Jakub Ochob</t>
  </si>
  <si>
    <t>Szymon Przanowski</t>
  </si>
  <si>
    <t>3.46,98</t>
  </si>
  <si>
    <t>3.48,57</t>
  </si>
  <si>
    <t>Kacper Kurkiewicz</t>
  </si>
  <si>
    <t>Radosław Laskowski</t>
  </si>
  <si>
    <t>3.36,88</t>
  </si>
  <si>
    <t>3.30,54</t>
  </si>
  <si>
    <t>Maciej Mazur</t>
  </si>
  <si>
    <t>3.51,44</t>
  </si>
  <si>
    <t>3.59,07</t>
  </si>
  <si>
    <t>Damian Dziarski</t>
  </si>
  <si>
    <t>Lisnowo</t>
  </si>
  <si>
    <t>DNF</t>
  </si>
  <si>
    <t>DNS</t>
  </si>
  <si>
    <t>Karolina Lewandowska</t>
  </si>
  <si>
    <t>Oliwia Kendzior</t>
  </si>
  <si>
    <t>2.09,23</t>
  </si>
  <si>
    <t>2.20,29</t>
  </si>
  <si>
    <t>Oliwia Chojnowska</t>
  </si>
  <si>
    <t>Katarzyna Kuffel</t>
  </si>
  <si>
    <t>Wiktoria Mondrzyńska</t>
  </si>
  <si>
    <t>2.30,83</t>
  </si>
  <si>
    <t>Agnieszka Kozłowska</t>
  </si>
  <si>
    <t>Amelia Walter</t>
  </si>
  <si>
    <t>2.09,61</t>
  </si>
  <si>
    <t>2.36,16</t>
  </si>
  <si>
    <t>Jagoda Wysakowska</t>
  </si>
  <si>
    <t>Nikola Murawska</t>
  </si>
  <si>
    <t>2.10,74</t>
  </si>
  <si>
    <t>2.23,05</t>
  </si>
  <si>
    <t>Wiktoria Puczyńska</t>
  </si>
  <si>
    <t>Klaudia Fafek</t>
  </si>
  <si>
    <t>2.14,98</t>
  </si>
  <si>
    <t>2.32,20</t>
  </si>
  <si>
    <t>Weronika Sieroń</t>
  </si>
  <si>
    <t>Roksana Pigiel</t>
  </si>
  <si>
    <t>Wynik</t>
  </si>
  <si>
    <t>Magdalena Żulczyk</t>
  </si>
  <si>
    <t>Sandra Miennik</t>
  </si>
  <si>
    <t>Martyna Maliszewska</t>
  </si>
  <si>
    <t>Maja Sądowska</t>
  </si>
  <si>
    <t>Aleksandra Bochra</t>
  </si>
  <si>
    <t>Anastazja Szpręglewska</t>
  </si>
  <si>
    <t>Oliwia Piotrowska</t>
  </si>
  <si>
    <t>Maja Otowicz</t>
  </si>
  <si>
    <t>Maja Wielgus</t>
  </si>
  <si>
    <t>Rosalia Konieczna</t>
  </si>
  <si>
    <t>Dusocin</t>
  </si>
  <si>
    <t>Laura Chomicz</t>
  </si>
  <si>
    <t>Sara Kowalczyk</t>
  </si>
  <si>
    <t>Aleksandra Nasieniewska</t>
  </si>
  <si>
    <t>Julia Zapalska</t>
  </si>
  <si>
    <t>Oliwia Nadworna</t>
  </si>
  <si>
    <t>Wiktoria Kryś</t>
  </si>
  <si>
    <t>Natalia Arendt</t>
  </si>
  <si>
    <t>Jagoda Maliszewska</t>
  </si>
  <si>
    <t>Aleksandra Nowacka</t>
  </si>
  <si>
    <t>Agnieszka Firlit</t>
  </si>
  <si>
    <t>Julia Olszewska</t>
  </si>
  <si>
    <t>Małgorzata Witkowska</t>
  </si>
  <si>
    <t>Iza Murszewska</t>
  </si>
  <si>
    <t>Julia Strzelecka</t>
  </si>
  <si>
    <t>Wiktoria Kowalska</t>
  </si>
  <si>
    <t>1.01,41</t>
  </si>
  <si>
    <t>1.03,09</t>
  </si>
  <si>
    <t>Maja Bunk</t>
  </si>
  <si>
    <t>Oliwia Melkowska</t>
  </si>
  <si>
    <t>Julia Piasta</t>
  </si>
  <si>
    <t>Marta Arbszajtys</t>
  </si>
  <si>
    <t>1.16,98</t>
  </si>
  <si>
    <t>Oliwia Kowalska</t>
  </si>
  <si>
    <t>Roksana Kleczkowska</t>
  </si>
  <si>
    <t>Natalia Nowotnik</t>
  </si>
  <si>
    <t>Zuzanna Zielińska</t>
  </si>
  <si>
    <t>Aleksandra Goetz</t>
  </si>
  <si>
    <t>1.13,20</t>
  </si>
  <si>
    <t>Igor Włodarczyk</t>
  </si>
  <si>
    <t>Kacper Laskowski</t>
  </si>
  <si>
    <t>Kacper Tracki</t>
  </si>
  <si>
    <t>Klaudiusz Kozłowski</t>
  </si>
  <si>
    <t>1.02,16</t>
  </si>
  <si>
    <t>1.08,82</t>
  </si>
  <si>
    <t>Bartosz Szymanski</t>
  </si>
  <si>
    <t>Kacper Radziszewski</t>
  </si>
  <si>
    <t>Marek Lipecki</t>
  </si>
  <si>
    <t>Dominik Misztal</t>
  </si>
  <si>
    <t>Brajan Krawczyk</t>
  </si>
  <si>
    <t>Hubert Czapran</t>
  </si>
  <si>
    <t>Szymon Kuszyński</t>
  </si>
  <si>
    <t>Kamil Kowalski</t>
  </si>
  <si>
    <t>Kamil Merczyński</t>
  </si>
  <si>
    <t>Marceli Granica</t>
  </si>
  <si>
    <t>Krzysztof Sikora</t>
  </si>
  <si>
    <t>Michał Gronek</t>
  </si>
  <si>
    <t>Mateusz Karczewski</t>
  </si>
  <si>
    <t>Nikodem Majchrzak</t>
  </si>
  <si>
    <t>Mateusz Kowalczyk</t>
  </si>
  <si>
    <t>Gracjan Dąbrowski</t>
  </si>
  <si>
    <t>Adrian Średziński</t>
  </si>
  <si>
    <t>Maciej Cerski</t>
  </si>
  <si>
    <t>NM</t>
  </si>
  <si>
    <t>Mateusz Górski</t>
  </si>
  <si>
    <t>Michał Hejankowski</t>
  </si>
  <si>
    <t>Dominik Przystalski</t>
  </si>
  <si>
    <t>Marcel Duszyński</t>
  </si>
  <si>
    <t>Paulina Powałka</t>
  </si>
  <si>
    <t>Sylwia Kulczyk</t>
  </si>
  <si>
    <t>Wałdowo Szlach.</t>
  </si>
  <si>
    <t>Sandra Ficek</t>
  </si>
  <si>
    <t>Natalia Sikorska</t>
  </si>
  <si>
    <t>Agata Gronek</t>
  </si>
  <si>
    <t>Karolina Łopata</t>
  </si>
  <si>
    <t>Emilia Dembek</t>
  </si>
  <si>
    <t>Patrycja Kudlewska</t>
  </si>
  <si>
    <t>Emilia Wiater</t>
  </si>
  <si>
    <t>Marcelina Witos</t>
  </si>
  <si>
    <t>Agata Pilarska</t>
  </si>
  <si>
    <t>Dominika Zapalska</t>
  </si>
  <si>
    <t>Oliwia Zielińska</t>
  </si>
  <si>
    <t>Oliwia Wojtowicz</t>
  </si>
  <si>
    <t>Agnieszka Górna</t>
  </si>
  <si>
    <t>Wiktoria Sadowska</t>
  </si>
  <si>
    <t>Martyna Wiącek</t>
  </si>
  <si>
    <t>1.00,61</t>
  </si>
  <si>
    <t>Kornelia Jurek</t>
  </si>
  <si>
    <t>Kornelia Tomczak</t>
  </si>
  <si>
    <t>Aleksandra Szymlet</t>
  </si>
  <si>
    <t>Alicja Żychowska</t>
  </si>
  <si>
    <t>1.31,27</t>
  </si>
  <si>
    <t>1.01,56</t>
  </si>
  <si>
    <t>Dominika Kondracka</t>
  </si>
  <si>
    <t>Nicoleta Salwowska</t>
  </si>
  <si>
    <t>Angelika Zielińska</t>
  </si>
  <si>
    <t>Agata Pietkiewicz</t>
  </si>
  <si>
    <t>2.18,14</t>
  </si>
  <si>
    <t>2.10,14</t>
  </si>
  <si>
    <t>Sara Jelińska</t>
  </si>
  <si>
    <t>Aleksandra Jelińska</t>
  </si>
  <si>
    <t>1.57,59</t>
  </si>
  <si>
    <t>1.59,90</t>
  </si>
  <si>
    <t>Natalia Kowalska</t>
  </si>
  <si>
    <t>Katarzyna Malinowska</t>
  </si>
  <si>
    <t>2.08,42</t>
  </si>
  <si>
    <t>Kaja Bonas</t>
  </si>
  <si>
    <t>Julia Buczkowska</t>
  </si>
  <si>
    <t>2.08,13</t>
  </si>
  <si>
    <t>2.20,76</t>
  </si>
  <si>
    <t>Natalia Wiater</t>
  </si>
  <si>
    <t>Emilia Schodowska</t>
  </si>
  <si>
    <t>2.06,32</t>
  </si>
  <si>
    <t>2.16,85</t>
  </si>
  <si>
    <t>Karolina Różyńska</t>
  </si>
  <si>
    <t>Nikoleta Tadajewska</t>
  </si>
  <si>
    <t>1.58,99</t>
  </si>
  <si>
    <t>1.57,90</t>
  </si>
  <si>
    <t>2.03,80</t>
  </si>
  <si>
    <t>Gabriela Urbanek</t>
  </si>
  <si>
    <t>Oliwia Hulewicz</t>
  </si>
  <si>
    <t>Weronika Badalewska</t>
  </si>
  <si>
    <t>Wiktoria Zatorska</t>
  </si>
  <si>
    <t>Zuzanna Sawa</t>
  </si>
  <si>
    <t>Aleksandra Junkier</t>
  </si>
  <si>
    <t>Klaudia Antczak</t>
  </si>
  <si>
    <t>Martyna Templin</t>
  </si>
  <si>
    <t>Patrycja Kondracka</t>
  </si>
  <si>
    <t>Katarzyna Wyłupska</t>
  </si>
  <si>
    <t>Piaski</t>
  </si>
  <si>
    <t>Natalia Nartowska</t>
  </si>
  <si>
    <t>Marta Samborska</t>
  </si>
  <si>
    <t>Julia Górska</t>
  </si>
  <si>
    <t>Katarzyna Zacharska</t>
  </si>
  <si>
    <t>Monika Koniecka</t>
  </si>
  <si>
    <t>Julia Manthey</t>
  </si>
  <si>
    <t>Oliwia Bunk</t>
  </si>
  <si>
    <t>Karol Bednarski</t>
  </si>
  <si>
    <t>Jakub Długosz</t>
  </si>
  <si>
    <t>Paweł Puczkowski</t>
  </si>
  <si>
    <t>Wiktor Hulewicz</t>
  </si>
  <si>
    <t>Kornel Martini</t>
  </si>
  <si>
    <t>Emanuel Staszczyk</t>
  </si>
  <si>
    <t>Jakub Wyżykowski</t>
  </si>
  <si>
    <t>Jakub Tyda</t>
  </si>
  <si>
    <t>Kacper Jaros</t>
  </si>
  <si>
    <t>Damian Korgol</t>
  </si>
  <si>
    <t>Artur Wydra</t>
  </si>
  <si>
    <t>Dawid Kubal</t>
  </si>
  <si>
    <t>Jakub Toklsdorf</t>
  </si>
  <si>
    <t>Kamil Radziszewski</t>
  </si>
  <si>
    <t>1.25,00</t>
  </si>
  <si>
    <t>Jacek Wartoń</t>
  </si>
  <si>
    <t>Eryk Janc</t>
  </si>
  <si>
    <t>Marcin Pawlik</t>
  </si>
  <si>
    <t>Paweł Waszewski</t>
  </si>
  <si>
    <t>Sławomir Lewandowski</t>
  </si>
  <si>
    <t>Szymon Lewandowski</t>
  </si>
  <si>
    <t>Krzysztof Szczawiński</t>
  </si>
  <si>
    <t>DSQ</t>
  </si>
  <si>
    <t>Jakub Kondela</t>
  </si>
  <si>
    <t>3.18,49</t>
  </si>
  <si>
    <t>Marcin Przybylski</t>
  </si>
  <si>
    <t>Wiktor Kowalkowski</t>
  </si>
  <si>
    <t>3.14,42</t>
  </si>
  <si>
    <t>3.33,89</t>
  </si>
  <si>
    <t>Mateusz Przybylski</t>
  </si>
  <si>
    <t>Wojciech Rynkowski</t>
  </si>
  <si>
    <t>4.06,85</t>
  </si>
  <si>
    <t>3.22,61</t>
  </si>
  <si>
    <t>Jan Nasieniewski</t>
  </si>
  <si>
    <t>Sebastian Arbszajtys</t>
  </si>
  <si>
    <t>3.07,01</t>
  </si>
  <si>
    <t>3.43,32</t>
  </si>
  <si>
    <t>Dorian Mielewczyk</t>
  </si>
  <si>
    <t>3.44,70</t>
  </si>
  <si>
    <t>Krystian Krawczyk</t>
  </si>
  <si>
    <t>Dawid Paprocki</t>
  </si>
  <si>
    <t>3.12,32</t>
  </si>
  <si>
    <t>3.11,58</t>
  </si>
  <si>
    <t>Maciej Kilichowski</t>
  </si>
  <si>
    <t>Kamil Stankiewicz</t>
  </si>
  <si>
    <t>Krzysztof Barczyk</t>
  </si>
  <si>
    <t>Patryk Skrzypek</t>
  </si>
  <si>
    <t>Jakub Zająkała</t>
  </si>
  <si>
    <t>Karol Sornat</t>
  </si>
  <si>
    <t>Bartosz Siemianowski</t>
  </si>
  <si>
    <t>Jakub Głowacki</t>
  </si>
  <si>
    <t>Łukasz Kowalski</t>
  </si>
  <si>
    <t>Kamil Milder</t>
  </si>
  <si>
    <t>Jakub Tychmann</t>
  </si>
  <si>
    <t>Adam Sołtysik</t>
  </si>
  <si>
    <t>Marcel Baranik</t>
  </si>
  <si>
    <t>Filip Smeja</t>
  </si>
  <si>
    <t>Adrian Rantflejsz</t>
  </si>
  <si>
    <t>Bartłomiej Stefański</t>
  </si>
  <si>
    <t>Kamil Wacławski</t>
  </si>
  <si>
    <t>Karol Adrychowski</t>
  </si>
  <si>
    <t>Jankowice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</si>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</sst>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7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7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1" fontId="39" fillId="0" borderId="16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1" fontId="39" fillId="0" borderId="29" xfId="0" applyNumberFormat="1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1" fontId="40" fillId="0" borderId="30" xfId="0" applyNumberFormat="1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0" fontId="39" fillId="0" borderId="31" xfId="0" applyFont="1" applyBorder="1" applyAlignment="1">
      <alignment/>
    </xf>
    <xf numFmtId="0" fontId="39" fillId="0" borderId="32" xfId="0" applyFont="1" applyFill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1" fontId="39" fillId="0" borderId="15" xfId="0" applyNumberFormat="1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39" fillId="0" borderId="15" xfId="0" applyNumberFormat="1" applyFont="1" applyFill="1" applyBorder="1" applyAlignment="1">
      <alignment horizontal="center"/>
    </xf>
    <xf numFmtId="1" fontId="39" fillId="0" borderId="37" xfId="0" applyNumberFormat="1" applyFont="1" applyBorder="1" applyAlignment="1">
      <alignment horizontal="center"/>
    </xf>
    <xf numFmtId="1" fontId="39" fillId="0" borderId="37" xfId="0" applyNumberFormat="1" applyFont="1" applyFill="1" applyBorder="1" applyAlignment="1">
      <alignment horizontal="center"/>
    </xf>
    <xf numFmtId="1" fontId="39" fillId="0" borderId="25" xfId="0" applyNumberFormat="1" applyFont="1" applyBorder="1" applyAlignment="1">
      <alignment horizontal="center"/>
    </xf>
    <xf numFmtId="1" fontId="39" fillId="0" borderId="25" xfId="0" applyNumberFormat="1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4" fillId="0" borderId="42" xfId="0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6</v>
      </c>
      <c r="B1" s="68"/>
      <c r="C1" s="68"/>
      <c r="D1" s="68"/>
      <c r="E1" s="68"/>
      <c r="F1" s="81"/>
      <c r="G1" s="69"/>
    </row>
    <row r="2" spans="1:12" ht="15" thickBot="1">
      <c r="A2" s="62" t="s">
        <v>70</v>
      </c>
      <c r="B2" s="63" t="s">
        <v>0</v>
      </c>
      <c r="C2" s="64" t="s">
        <v>1</v>
      </c>
      <c r="D2" s="64" t="s">
        <v>2</v>
      </c>
      <c r="E2" s="65" t="s">
        <v>3</v>
      </c>
      <c r="F2" s="97" t="s">
        <v>5</v>
      </c>
      <c r="G2" s="66" t="s">
        <v>4</v>
      </c>
      <c r="I2" s="24" t="s">
        <v>19</v>
      </c>
      <c r="J2" s="21">
        <f>G3</f>
        <v>8</v>
      </c>
      <c r="K2" s="18">
        <f>G4</f>
        <v>6</v>
      </c>
      <c r="L2" s="20">
        <f aca="true" t="shared" si="0" ref="L2:L7">SUM(J2:K2)</f>
        <v>14</v>
      </c>
    </row>
    <row r="3" spans="1:12" ht="14.25">
      <c r="A3" s="49">
        <v>1</v>
      </c>
      <c r="B3" s="50" t="s">
        <v>137</v>
      </c>
      <c r="C3" s="50" t="s">
        <v>57</v>
      </c>
      <c r="D3" s="50" t="s">
        <v>45</v>
      </c>
      <c r="E3" s="51">
        <v>9.01</v>
      </c>
      <c r="F3" s="84">
        <v>1</v>
      </c>
      <c r="G3" s="52">
        <v>8</v>
      </c>
      <c r="I3" s="25" t="s">
        <v>29</v>
      </c>
      <c r="J3" s="22">
        <f>G5</f>
        <v>1</v>
      </c>
      <c r="K3" s="3">
        <f>G6</f>
        <v>1</v>
      </c>
      <c r="L3" s="9">
        <f t="shared" si="0"/>
        <v>2</v>
      </c>
    </row>
    <row r="4" spans="1:12" ht="14.25">
      <c r="A4" s="60">
        <v>2</v>
      </c>
      <c r="B4" s="4" t="s">
        <v>51</v>
      </c>
      <c r="C4" s="4" t="s">
        <v>72</v>
      </c>
      <c r="D4" s="4" t="s">
        <v>45</v>
      </c>
      <c r="E4" s="5">
        <v>9.24</v>
      </c>
      <c r="F4" s="85">
        <v>2</v>
      </c>
      <c r="G4" s="12">
        <v>6</v>
      </c>
      <c r="I4" s="25" t="s">
        <v>30</v>
      </c>
      <c r="J4" s="22">
        <f>G7</f>
        <v>1</v>
      </c>
      <c r="K4" s="3">
        <f>G8</f>
        <v>1</v>
      </c>
      <c r="L4" s="9">
        <f t="shared" si="0"/>
        <v>2</v>
      </c>
    </row>
    <row r="5" spans="1:12" ht="14.25">
      <c r="A5" s="60">
        <v>3</v>
      </c>
      <c r="B5" s="4" t="s">
        <v>138</v>
      </c>
      <c r="C5" s="4" t="s">
        <v>61</v>
      </c>
      <c r="D5" s="4" t="s">
        <v>46</v>
      </c>
      <c r="E5" s="5">
        <v>9.99</v>
      </c>
      <c r="F5" s="85">
        <v>8</v>
      </c>
      <c r="G5" s="12">
        <v>1</v>
      </c>
      <c r="I5" s="25" t="s">
        <v>31</v>
      </c>
      <c r="J5" s="22">
        <f>G9</f>
        <v>2</v>
      </c>
      <c r="K5" s="3">
        <f>G10</f>
        <v>1</v>
      </c>
      <c r="L5" s="9">
        <f t="shared" si="0"/>
        <v>3</v>
      </c>
    </row>
    <row r="6" spans="1:12" ht="14.25">
      <c r="A6" s="60">
        <v>4</v>
      </c>
      <c r="B6" s="4" t="s">
        <v>139</v>
      </c>
      <c r="C6" s="4" t="s">
        <v>46</v>
      </c>
      <c r="D6" s="4" t="s">
        <v>46</v>
      </c>
      <c r="E6" s="5">
        <v>10.85</v>
      </c>
      <c r="F6" s="85">
        <v>11</v>
      </c>
      <c r="G6" s="12">
        <v>1</v>
      </c>
      <c r="I6" s="25" t="s">
        <v>32</v>
      </c>
      <c r="J6" s="22">
        <f>G11</f>
        <v>5</v>
      </c>
      <c r="K6" s="3" t="str">
        <f>E12</f>
        <v>DNS</v>
      </c>
      <c r="L6" s="9">
        <f t="shared" si="0"/>
        <v>5</v>
      </c>
    </row>
    <row r="7" spans="1:12" ht="15" thickBot="1">
      <c r="A7" s="60">
        <v>5</v>
      </c>
      <c r="B7" s="4" t="s">
        <v>140</v>
      </c>
      <c r="C7" s="4" t="s">
        <v>47</v>
      </c>
      <c r="D7" s="4" t="s">
        <v>47</v>
      </c>
      <c r="E7" s="5">
        <v>10.39</v>
      </c>
      <c r="F7" s="85">
        <v>10</v>
      </c>
      <c r="G7" s="12">
        <v>1</v>
      </c>
      <c r="I7" s="26" t="s">
        <v>33</v>
      </c>
      <c r="J7" s="23">
        <f>G13</f>
        <v>4</v>
      </c>
      <c r="K7" s="19">
        <f>G14</f>
        <v>3</v>
      </c>
      <c r="L7" s="10">
        <f t="shared" si="0"/>
        <v>7</v>
      </c>
    </row>
    <row r="8" spans="1:7" ht="14.25">
      <c r="A8" s="60">
        <v>6</v>
      </c>
      <c r="B8" s="4" t="s">
        <v>141</v>
      </c>
      <c r="C8" s="4" t="s">
        <v>47</v>
      </c>
      <c r="D8" s="4" t="s">
        <v>47</v>
      </c>
      <c r="E8" s="5">
        <v>10.06</v>
      </c>
      <c r="F8" s="85">
        <v>9</v>
      </c>
      <c r="G8" s="12">
        <v>1</v>
      </c>
    </row>
    <row r="9" spans="1:7" ht="14.25">
      <c r="A9" s="60">
        <v>7</v>
      </c>
      <c r="B9" s="4" t="s">
        <v>142</v>
      </c>
      <c r="C9" s="4" t="s">
        <v>48</v>
      </c>
      <c r="D9" s="4" t="s">
        <v>48</v>
      </c>
      <c r="E9" s="5">
        <v>9.81</v>
      </c>
      <c r="F9" s="85">
        <v>6</v>
      </c>
      <c r="G9" s="12">
        <v>2</v>
      </c>
    </row>
    <row r="10" spans="1:7" ht="14.25">
      <c r="A10" s="60">
        <v>8</v>
      </c>
      <c r="B10" s="4" t="s">
        <v>143</v>
      </c>
      <c r="C10" s="4" t="s">
        <v>48</v>
      </c>
      <c r="D10" s="4" t="s">
        <v>48</v>
      </c>
      <c r="E10" s="5">
        <v>9.87</v>
      </c>
      <c r="F10" s="85">
        <v>7</v>
      </c>
      <c r="G10" s="12">
        <v>1</v>
      </c>
    </row>
    <row r="11" spans="1:7" ht="14.25">
      <c r="A11" s="60">
        <v>9</v>
      </c>
      <c r="B11" s="4" t="s">
        <v>52</v>
      </c>
      <c r="C11" s="4" t="s">
        <v>49</v>
      </c>
      <c r="D11" s="4" t="s">
        <v>49</v>
      </c>
      <c r="E11" s="5">
        <v>9.64</v>
      </c>
      <c r="F11" s="85">
        <v>3</v>
      </c>
      <c r="G11" s="12">
        <v>5</v>
      </c>
    </row>
    <row r="12" spans="1:7" ht="14.25">
      <c r="A12" s="60">
        <v>10</v>
      </c>
      <c r="B12" s="4"/>
      <c r="C12" s="4"/>
      <c r="D12" s="4" t="s">
        <v>49</v>
      </c>
      <c r="E12" s="94" t="s">
        <v>97</v>
      </c>
      <c r="F12" s="95"/>
      <c r="G12" s="96"/>
    </row>
    <row r="13" spans="1:7" ht="14.25">
      <c r="A13" s="60">
        <v>11</v>
      </c>
      <c r="B13" s="4" t="s">
        <v>53</v>
      </c>
      <c r="C13" s="4" t="s">
        <v>95</v>
      </c>
      <c r="D13" s="4" t="s">
        <v>50</v>
      </c>
      <c r="E13" s="5">
        <v>9.66</v>
      </c>
      <c r="F13" s="85">
        <v>4</v>
      </c>
      <c r="G13" s="12">
        <v>4</v>
      </c>
    </row>
    <row r="14" spans="1:7" ht="15" thickBot="1">
      <c r="A14" s="61">
        <v>12</v>
      </c>
      <c r="B14" s="6" t="s">
        <v>144</v>
      </c>
      <c r="C14" s="6" t="s">
        <v>95</v>
      </c>
      <c r="D14" s="6" t="s">
        <v>50</v>
      </c>
      <c r="E14" s="7">
        <v>9.68</v>
      </c>
      <c r="F14" s="86">
        <v>5</v>
      </c>
      <c r="G14" s="8">
        <v>3</v>
      </c>
    </row>
  </sheetData>
  <sheetProtection sheet="1" objects="1" scenarios="1" selectLockedCells="1" selectUnlockedCells="1"/>
  <mergeCells count="2">
    <mergeCell ref="A1:G1"/>
    <mergeCell ref="E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39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4</v>
      </c>
      <c r="K2" s="18">
        <f>G4</f>
        <v>1</v>
      </c>
      <c r="L2" s="20">
        <f aca="true" t="shared" si="0" ref="L2:L7">SUM(J2:K2)</f>
        <v>5</v>
      </c>
    </row>
    <row r="3" spans="1:12" ht="14.25">
      <c r="A3" s="49">
        <v>1</v>
      </c>
      <c r="B3" s="50" t="s">
        <v>71</v>
      </c>
      <c r="C3" s="50" t="s">
        <v>72</v>
      </c>
      <c r="D3" s="50" t="s">
        <v>45</v>
      </c>
      <c r="E3" s="51" t="s">
        <v>75</v>
      </c>
      <c r="F3" s="84">
        <v>4</v>
      </c>
      <c r="G3" s="52">
        <v>4</v>
      </c>
      <c r="I3" s="25" t="s">
        <v>29</v>
      </c>
      <c r="J3" s="22">
        <f>G5</f>
        <v>5</v>
      </c>
      <c r="K3" s="3">
        <f>G6</f>
        <v>3</v>
      </c>
      <c r="L3" s="9">
        <f t="shared" si="0"/>
        <v>8</v>
      </c>
    </row>
    <row r="4" spans="1:12" ht="14.25">
      <c r="A4" s="11">
        <v>2</v>
      </c>
      <c r="B4" s="4" t="s">
        <v>73</v>
      </c>
      <c r="C4" s="4" t="s">
        <v>74</v>
      </c>
      <c r="D4" s="4" t="s">
        <v>45</v>
      </c>
      <c r="E4" s="5" t="s">
        <v>93</v>
      </c>
      <c r="F4" s="85">
        <v>10</v>
      </c>
      <c r="G4" s="12">
        <v>1</v>
      </c>
      <c r="I4" s="25" t="s">
        <v>30</v>
      </c>
      <c r="J4" s="22">
        <f>G7</f>
        <v>1</v>
      </c>
      <c r="K4" s="3">
        <f>G8</f>
        <v>1</v>
      </c>
      <c r="L4" s="9">
        <f t="shared" si="0"/>
        <v>2</v>
      </c>
    </row>
    <row r="5" spans="1:12" ht="14.25">
      <c r="A5" s="11">
        <v>3</v>
      </c>
      <c r="B5" s="4" t="s">
        <v>76</v>
      </c>
      <c r="C5" s="4" t="s">
        <v>46</v>
      </c>
      <c r="D5" s="4" t="s">
        <v>46</v>
      </c>
      <c r="E5" s="5" t="s">
        <v>77</v>
      </c>
      <c r="F5" s="85">
        <v>3</v>
      </c>
      <c r="G5" s="12">
        <v>5</v>
      </c>
      <c r="I5" s="25" t="s">
        <v>31</v>
      </c>
      <c r="J5" s="22">
        <f>G9</f>
        <v>2</v>
      </c>
      <c r="K5" s="3">
        <f>G10</f>
        <v>1</v>
      </c>
      <c r="L5" s="9">
        <f t="shared" si="0"/>
        <v>3</v>
      </c>
    </row>
    <row r="6" spans="1:12" ht="14.25">
      <c r="A6" s="11">
        <v>4</v>
      </c>
      <c r="B6" s="4" t="s">
        <v>78</v>
      </c>
      <c r="C6" s="4" t="s">
        <v>46</v>
      </c>
      <c r="D6" s="4" t="s">
        <v>46</v>
      </c>
      <c r="E6" s="5" t="s">
        <v>79</v>
      </c>
      <c r="F6" s="85">
        <v>5</v>
      </c>
      <c r="G6" s="12">
        <v>3</v>
      </c>
      <c r="I6" s="25" t="s">
        <v>32</v>
      </c>
      <c r="J6" s="22">
        <f>G11</f>
        <v>6</v>
      </c>
      <c r="K6" s="3">
        <f>G12</f>
        <v>8</v>
      </c>
      <c r="L6" s="9">
        <f t="shared" si="0"/>
        <v>14</v>
      </c>
    </row>
    <row r="7" spans="1:12" ht="15" thickBot="1">
      <c r="A7" s="11">
        <v>5</v>
      </c>
      <c r="B7" s="4" t="s">
        <v>91</v>
      </c>
      <c r="C7" s="4" t="s">
        <v>47</v>
      </c>
      <c r="D7" s="4" t="s">
        <v>47</v>
      </c>
      <c r="E7" s="5" t="s">
        <v>92</v>
      </c>
      <c r="F7" s="85">
        <v>8</v>
      </c>
      <c r="G7" s="12">
        <v>1</v>
      </c>
      <c r="I7" s="26" t="s">
        <v>33</v>
      </c>
      <c r="J7" s="23" t="str">
        <f>E13</f>
        <v>DNF</v>
      </c>
      <c r="K7" s="19" t="str">
        <f>E14</f>
        <v>DNS</v>
      </c>
      <c r="L7" s="10">
        <f t="shared" si="0"/>
        <v>0</v>
      </c>
    </row>
    <row r="8" spans="1:7" ht="14.25">
      <c r="A8" s="11">
        <v>6</v>
      </c>
      <c r="B8" s="4" t="s">
        <v>80</v>
      </c>
      <c r="C8" s="4" t="s">
        <v>81</v>
      </c>
      <c r="D8" s="4" t="s">
        <v>47</v>
      </c>
      <c r="E8" s="5" t="s">
        <v>82</v>
      </c>
      <c r="F8" s="85">
        <v>9</v>
      </c>
      <c r="G8" s="12">
        <v>1</v>
      </c>
    </row>
    <row r="9" spans="1:7" ht="14.25">
      <c r="A9" s="11">
        <v>7</v>
      </c>
      <c r="B9" s="4" t="s">
        <v>83</v>
      </c>
      <c r="C9" s="4" t="s">
        <v>48</v>
      </c>
      <c r="D9" s="4" t="s">
        <v>48</v>
      </c>
      <c r="E9" s="5" t="s">
        <v>85</v>
      </c>
      <c r="F9" s="85">
        <v>6</v>
      </c>
      <c r="G9" s="12">
        <v>2</v>
      </c>
    </row>
    <row r="10" spans="1:7" ht="14.25">
      <c r="A10" s="11">
        <v>8</v>
      </c>
      <c r="B10" s="4" t="s">
        <v>84</v>
      </c>
      <c r="C10" s="4" t="s">
        <v>48</v>
      </c>
      <c r="D10" s="4" t="s">
        <v>48</v>
      </c>
      <c r="E10" s="5" t="s">
        <v>86</v>
      </c>
      <c r="F10" s="85">
        <v>7</v>
      </c>
      <c r="G10" s="12">
        <v>1</v>
      </c>
    </row>
    <row r="11" spans="1:7" ht="14.25">
      <c r="A11" s="11">
        <v>9</v>
      </c>
      <c r="B11" s="4" t="s">
        <v>87</v>
      </c>
      <c r="C11" s="4" t="s">
        <v>49</v>
      </c>
      <c r="D11" s="4" t="s">
        <v>49</v>
      </c>
      <c r="E11" s="87" t="s">
        <v>89</v>
      </c>
      <c r="F11" s="85">
        <v>2</v>
      </c>
      <c r="G11" s="12">
        <v>6</v>
      </c>
    </row>
    <row r="12" spans="1:7" ht="14.25">
      <c r="A12" s="11">
        <v>10</v>
      </c>
      <c r="B12" s="4" t="s">
        <v>88</v>
      </c>
      <c r="C12" s="4" t="s">
        <v>66</v>
      </c>
      <c r="D12" s="4" t="s">
        <v>49</v>
      </c>
      <c r="E12" s="5" t="s">
        <v>90</v>
      </c>
      <c r="F12" s="85">
        <v>1</v>
      </c>
      <c r="G12" s="12">
        <v>8</v>
      </c>
    </row>
    <row r="13" spans="1:7" ht="14.25">
      <c r="A13" s="11">
        <v>11</v>
      </c>
      <c r="B13" s="4" t="s">
        <v>94</v>
      </c>
      <c r="C13" s="4" t="s">
        <v>95</v>
      </c>
      <c r="D13" s="4" t="s">
        <v>50</v>
      </c>
      <c r="E13" s="88" t="s">
        <v>96</v>
      </c>
      <c r="F13" s="89"/>
      <c r="G13" s="90"/>
    </row>
    <row r="14" spans="1:7" ht="15" thickBot="1">
      <c r="A14" s="13">
        <v>12</v>
      </c>
      <c r="B14" s="6"/>
      <c r="C14" s="6"/>
      <c r="D14" s="6" t="s">
        <v>50</v>
      </c>
      <c r="E14" s="91" t="s">
        <v>97</v>
      </c>
      <c r="F14" s="92"/>
      <c r="G14" s="93"/>
    </row>
  </sheetData>
  <sheetProtection sheet="1" objects="1" scenarios="1" selectLockedCells="1" selectUnlockedCells="1"/>
  <mergeCells count="3">
    <mergeCell ref="A1:G1"/>
    <mergeCell ref="E13:G13"/>
    <mergeCell ref="E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11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5</v>
      </c>
      <c r="K2" s="18">
        <f>G4</f>
        <v>3</v>
      </c>
      <c r="L2" s="20">
        <f aca="true" t="shared" si="0" ref="L2:L7">SUM(J2:K2)</f>
        <v>8</v>
      </c>
    </row>
    <row r="3" spans="1:12" ht="14.25">
      <c r="A3" s="49">
        <v>1</v>
      </c>
      <c r="B3" s="50" t="s">
        <v>235</v>
      </c>
      <c r="C3" s="50" t="s">
        <v>191</v>
      </c>
      <c r="D3" s="50" t="s">
        <v>45</v>
      </c>
      <c r="E3" s="51" t="s">
        <v>237</v>
      </c>
      <c r="F3" s="84">
        <v>3</v>
      </c>
      <c r="G3" s="52">
        <v>5</v>
      </c>
      <c r="I3" s="25" t="s">
        <v>29</v>
      </c>
      <c r="J3" s="22">
        <f>G5</f>
        <v>1</v>
      </c>
      <c r="K3" s="3">
        <f>G6</f>
        <v>1</v>
      </c>
      <c r="L3" s="9">
        <f t="shared" si="0"/>
        <v>2</v>
      </c>
    </row>
    <row r="4" spans="1:12" ht="14.25">
      <c r="A4" s="11">
        <v>2</v>
      </c>
      <c r="B4" s="4" t="s">
        <v>236</v>
      </c>
      <c r="C4" s="4" t="s">
        <v>55</v>
      </c>
      <c r="D4" s="4" t="s">
        <v>45</v>
      </c>
      <c r="E4" s="5" t="s">
        <v>239</v>
      </c>
      <c r="F4" s="85">
        <v>5</v>
      </c>
      <c r="G4" s="12">
        <v>3</v>
      </c>
      <c r="I4" s="25" t="s">
        <v>30</v>
      </c>
      <c r="J4" s="22">
        <f>G7</f>
        <v>4</v>
      </c>
      <c r="K4" s="3">
        <f>G8</f>
        <v>1</v>
      </c>
      <c r="L4" s="9">
        <f t="shared" si="0"/>
        <v>5</v>
      </c>
    </row>
    <row r="5" spans="1:12" ht="14.25">
      <c r="A5" s="11">
        <v>3</v>
      </c>
      <c r="B5" s="4" t="s">
        <v>227</v>
      </c>
      <c r="C5" s="4" t="s">
        <v>46</v>
      </c>
      <c r="D5" s="4" t="s">
        <v>46</v>
      </c>
      <c r="E5" s="5" t="s">
        <v>229</v>
      </c>
      <c r="F5" s="85">
        <v>7</v>
      </c>
      <c r="G5" s="12">
        <v>1</v>
      </c>
      <c r="I5" s="25" t="s">
        <v>31</v>
      </c>
      <c r="J5" s="22">
        <f>G9</f>
        <v>2</v>
      </c>
      <c r="K5" s="3">
        <f>G10</f>
        <v>1</v>
      </c>
      <c r="L5" s="9">
        <f t="shared" si="0"/>
        <v>3</v>
      </c>
    </row>
    <row r="6" spans="1:12" ht="14.25">
      <c r="A6" s="11">
        <v>4</v>
      </c>
      <c r="B6" s="4" t="s">
        <v>228</v>
      </c>
      <c r="C6" s="4" t="s">
        <v>46</v>
      </c>
      <c r="D6" s="4" t="s">
        <v>46</v>
      </c>
      <c r="E6" s="5" t="s">
        <v>230</v>
      </c>
      <c r="F6" s="85">
        <v>11</v>
      </c>
      <c r="G6" s="12">
        <v>1</v>
      </c>
      <c r="I6" s="25" t="s">
        <v>32</v>
      </c>
      <c r="J6" s="22">
        <f>G11</f>
        <v>8</v>
      </c>
      <c r="K6" s="3">
        <f>G12</f>
        <v>6</v>
      </c>
      <c r="L6" s="9">
        <f t="shared" si="0"/>
        <v>14</v>
      </c>
    </row>
    <row r="7" spans="1:12" ht="15" thickBot="1">
      <c r="A7" s="11">
        <v>5</v>
      </c>
      <c r="B7" s="4" t="s">
        <v>224</v>
      </c>
      <c r="C7" s="4" t="s">
        <v>47</v>
      </c>
      <c r="D7" s="4" t="s">
        <v>47</v>
      </c>
      <c r="E7" s="5" t="s">
        <v>223</v>
      </c>
      <c r="F7" s="85">
        <v>4</v>
      </c>
      <c r="G7" s="12">
        <v>4</v>
      </c>
      <c r="I7" s="26" t="s">
        <v>33</v>
      </c>
      <c r="J7" s="23">
        <f>G13</f>
        <v>1</v>
      </c>
      <c r="K7" s="19">
        <f>G14</f>
        <v>1</v>
      </c>
      <c r="L7" s="10">
        <f t="shared" si="0"/>
        <v>2</v>
      </c>
    </row>
    <row r="8" spans="1:7" ht="14.25">
      <c r="A8" s="11">
        <v>6</v>
      </c>
      <c r="B8" s="4" t="s">
        <v>225</v>
      </c>
      <c r="C8" s="4" t="s">
        <v>47</v>
      </c>
      <c r="D8" s="4" t="s">
        <v>47</v>
      </c>
      <c r="E8" s="5" t="s">
        <v>226</v>
      </c>
      <c r="F8" s="85">
        <v>8</v>
      </c>
      <c r="G8" s="12">
        <v>1</v>
      </c>
    </row>
    <row r="9" spans="1:7" ht="14.25">
      <c r="A9" s="11">
        <v>7</v>
      </c>
      <c r="B9" s="4" t="s">
        <v>231</v>
      </c>
      <c r="C9" s="4" t="s">
        <v>48</v>
      </c>
      <c r="D9" s="4" t="s">
        <v>48</v>
      </c>
      <c r="E9" s="5" t="s">
        <v>233</v>
      </c>
      <c r="F9" s="85">
        <v>6</v>
      </c>
      <c r="G9" s="12">
        <v>2</v>
      </c>
    </row>
    <row r="10" spans="1:7" ht="14.25">
      <c r="A10" s="11">
        <v>8</v>
      </c>
      <c r="B10" s="4" t="s">
        <v>232</v>
      </c>
      <c r="C10" s="4" t="s">
        <v>48</v>
      </c>
      <c r="D10" s="4" t="s">
        <v>48</v>
      </c>
      <c r="E10" s="5" t="s">
        <v>234</v>
      </c>
      <c r="F10" s="85">
        <v>10</v>
      </c>
      <c r="G10" s="12">
        <v>1</v>
      </c>
    </row>
    <row r="11" spans="1:7" ht="14.25">
      <c r="A11" s="11">
        <v>9</v>
      </c>
      <c r="B11" s="4" t="s">
        <v>220</v>
      </c>
      <c r="C11" s="4" t="s">
        <v>49</v>
      </c>
      <c r="D11" s="4" t="s">
        <v>49</v>
      </c>
      <c r="E11" s="5" t="s">
        <v>222</v>
      </c>
      <c r="F11" s="85">
        <v>1</v>
      </c>
      <c r="G11" s="12">
        <v>8</v>
      </c>
    </row>
    <row r="12" spans="1:7" ht="14.25">
      <c r="A12" s="11">
        <v>10</v>
      </c>
      <c r="B12" s="4" t="s">
        <v>221</v>
      </c>
      <c r="C12" s="4" t="s">
        <v>49</v>
      </c>
      <c r="D12" s="4" t="s">
        <v>49</v>
      </c>
      <c r="E12" s="5" t="s">
        <v>238</v>
      </c>
      <c r="F12" s="85">
        <v>2</v>
      </c>
      <c r="G12" s="12">
        <v>6</v>
      </c>
    </row>
    <row r="13" spans="1:7" ht="14.25">
      <c r="A13" s="11">
        <v>11</v>
      </c>
      <c r="B13" s="4" t="s">
        <v>216</v>
      </c>
      <c r="C13" s="4" t="s">
        <v>50</v>
      </c>
      <c r="D13" s="4" t="s">
        <v>50</v>
      </c>
      <c r="E13" s="5" t="s">
        <v>218</v>
      </c>
      <c r="F13" s="85">
        <v>12</v>
      </c>
      <c r="G13" s="12">
        <v>1</v>
      </c>
    </row>
    <row r="14" spans="1:7" ht="15" thickBot="1">
      <c r="A14" s="13">
        <v>12</v>
      </c>
      <c r="B14" s="6" t="s">
        <v>217</v>
      </c>
      <c r="C14" s="6" t="s">
        <v>50</v>
      </c>
      <c r="D14" s="6" t="s">
        <v>50</v>
      </c>
      <c r="E14" s="7" t="s">
        <v>219</v>
      </c>
      <c r="F14" s="86">
        <v>9</v>
      </c>
      <c r="G14" s="8">
        <v>1</v>
      </c>
    </row>
  </sheetData>
  <sheetProtection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44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5</v>
      </c>
      <c r="K2" s="18">
        <f>G4</f>
        <v>6</v>
      </c>
      <c r="L2" s="20">
        <f aca="true" t="shared" si="0" ref="L2:L7">SUM(J2:K2)</f>
        <v>11</v>
      </c>
    </row>
    <row r="3" spans="1:12" ht="14.25">
      <c r="A3" s="49">
        <v>1</v>
      </c>
      <c r="B3" s="50" t="s">
        <v>297</v>
      </c>
      <c r="C3" s="50" t="s">
        <v>72</v>
      </c>
      <c r="D3" s="50" t="s">
        <v>45</v>
      </c>
      <c r="E3" s="51" t="s">
        <v>299</v>
      </c>
      <c r="F3" s="84">
        <v>3</v>
      </c>
      <c r="G3" s="52">
        <v>5</v>
      </c>
      <c r="I3" s="25" t="s">
        <v>29</v>
      </c>
      <c r="J3" s="22">
        <f>G5</f>
        <v>8</v>
      </c>
      <c r="K3" s="3">
        <f>G6</f>
        <v>1</v>
      </c>
      <c r="L3" s="9">
        <f t="shared" si="0"/>
        <v>9</v>
      </c>
    </row>
    <row r="4" spans="1:12" ht="14.25">
      <c r="A4" s="11">
        <v>2</v>
      </c>
      <c r="B4" s="4" t="s">
        <v>298</v>
      </c>
      <c r="C4" s="4" t="s">
        <v>250</v>
      </c>
      <c r="D4" s="4" t="s">
        <v>45</v>
      </c>
      <c r="E4" s="5" t="s">
        <v>300</v>
      </c>
      <c r="F4" s="85">
        <v>2</v>
      </c>
      <c r="G4" s="12">
        <v>6</v>
      </c>
      <c r="I4" s="25" t="s">
        <v>30</v>
      </c>
      <c r="J4" s="22">
        <f>G7</f>
        <v>4</v>
      </c>
      <c r="K4" s="3">
        <f>G8</f>
        <v>1</v>
      </c>
      <c r="L4" s="9">
        <f t="shared" si="0"/>
        <v>5</v>
      </c>
    </row>
    <row r="5" spans="1:12" ht="14.25">
      <c r="A5" s="11">
        <v>3</v>
      </c>
      <c r="B5" s="4" t="s">
        <v>291</v>
      </c>
      <c r="C5" s="4" t="s">
        <v>46</v>
      </c>
      <c r="D5" s="4" t="s">
        <v>46</v>
      </c>
      <c r="E5" s="5" t="s">
        <v>293</v>
      </c>
      <c r="F5" s="85">
        <v>1</v>
      </c>
      <c r="G5" s="12">
        <v>8</v>
      </c>
      <c r="I5" s="25" t="s">
        <v>31</v>
      </c>
      <c r="J5" s="22">
        <f>G9</f>
        <v>1</v>
      </c>
      <c r="K5" s="3" t="str">
        <f>E10</f>
        <v>DNS</v>
      </c>
      <c r="L5" s="9">
        <f t="shared" si="0"/>
        <v>1</v>
      </c>
    </row>
    <row r="6" spans="1:12" ht="14.25">
      <c r="A6" s="11">
        <v>4</v>
      </c>
      <c r="B6" s="4" t="s">
        <v>292</v>
      </c>
      <c r="C6" s="4" t="s">
        <v>46</v>
      </c>
      <c r="D6" s="4" t="s">
        <v>46</v>
      </c>
      <c r="E6" s="5" t="s">
        <v>294</v>
      </c>
      <c r="F6" s="85">
        <v>8</v>
      </c>
      <c r="G6" s="12">
        <v>1</v>
      </c>
      <c r="I6" s="25" t="s">
        <v>32</v>
      </c>
      <c r="J6" s="22">
        <f>G11</f>
        <v>1</v>
      </c>
      <c r="K6" s="3">
        <f>G12</f>
        <v>2</v>
      </c>
      <c r="L6" s="9">
        <f t="shared" si="0"/>
        <v>3</v>
      </c>
    </row>
    <row r="7" spans="1:12" ht="15" thickBot="1">
      <c r="A7" s="11">
        <v>5</v>
      </c>
      <c r="B7" s="4" t="s">
        <v>283</v>
      </c>
      <c r="C7" s="4" t="s">
        <v>47</v>
      </c>
      <c r="D7" s="4" t="s">
        <v>47</v>
      </c>
      <c r="E7" s="5" t="s">
        <v>285</v>
      </c>
      <c r="F7" s="85">
        <v>4</v>
      </c>
      <c r="G7" s="12">
        <v>4</v>
      </c>
      <c r="I7" s="26" t="s">
        <v>33</v>
      </c>
      <c r="J7" s="23">
        <f>G13</f>
        <v>3</v>
      </c>
      <c r="K7" s="19" t="str">
        <f>E14</f>
        <v>DNS</v>
      </c>
      <c r="L7" s="10">
        <f t="shared" si="0"/>
        <v>3</v>
      </c>
    </row>
    <row r="8" spans="1:7" ht="14.25">
      <c r="A8" s="11">
        <v>6</v>
      </c>
      <c r="B8" s="4" t="s">
        <v>284</v>
      </c>
      <c r="C8" s="4" t="s">
        <v>47</v>
      </c>
      <c r="D8" s="4" t="s">
        <v>47</v>
      </c>
      <c r="E8" s="5" t="s">
        <v>286</v>
      </c>
      <c r="F8" s="85">
        <v>7</v>
      </c>
      <c r="G8" s="12">
        <v>1</v>
      </c>
    </row>
    <row r="9" spans="1:7" ht="14.25">
      <c r="A9" s="11">
        <v>7</v>
      </c>
      <c r="B9" s="4" t="s">
        <v>295</v>
      </c>
      <c r="C9" s="4" t="s">
        <v>48</v>
      </c>
      <c r="D9" s="4" t="s">
        <v>48</v>
      </c>
      <c r="E9" s="5" t="s">
        <v>296</v>
      </c>
      <c r="F9" s="85">
        <v>9</v>
      </c>
      <c r="G9" s="12">
        <v>1</v>
      </c>
    </row>
    <row r="10" spans="1:7" ht="14.25">
      <c r="A10" s="11">
        <v>8</v>
      </c>
      <c r="B10" s="4"/>
      <c r="C10" s="4"/>
      <c r="D10" s="4" t="s">
        <v>48</v>
      </c>
      <c r="E10" s="94" t="s">
        <v>97</v>
      </c>
      <c r="F10" s="95"/>
      <c r="G10" s="96"/>
    </row>
    <row r="11" spans="1:7" ht="14.25">
      <c r="A11" s="11">
        <v>9</v>
      </c>
      <c r="B11" s="4" t="s">
        <v>287</v>
      </c>
      <c r="C11" s="4" t="s">
        <v>49</v>
      </c>
      <c r="D11" s="4" t="s">
        <v>49</v>
      </c>
      <c r="E11" s="5" t="s">
        <v>289</v>
      </c>
      <c r="F11" s="85">
        <v>10</v>
      </c>
      <c r="G11" s="12">
        <v>1</v>
      </c>
    </row>
    <row r="12" spans="1:7" ht="14.25">
      <c r="A12" s="11">
        <v>10</v>
      </c>
      <c r="B12" s="4" t="s">
        <v>288</v>
      </c>
      <c r="C12" s="4" t="s">
        <v>49</v>
      </c>
      <c r="D12" s="4" t="s">
        <v>49</v>
      </c>
      <c r="E12" s="5" t="s">
        <v>290</v>
      </c>
      <c r="F12" s="85">
        <v>6</v>
      </c>
      <c r="G12" s="12">
        <v>2</v>
      </c>
    </row>
    <row r="13" spans="1:7" ht="14.25">
      <c r="A13" s="11">
        <v>11</v>
      </c>
      <c r="B13" s="4" t="s">
        <v>281</v>
      </c>
      <c r="C13" s="4" t="s">
        <v>50</v>
      </c>
      <c r="D13" s="4" t="s">
        <v>50</v>
      </c>
      <c r="E13" s="5" t="s">
        <v>282</v>
      </c>
      <c r="F13" s="85">
        <v>5</v>
      </c>
      <c r="G13" s="12">
        <v>3</v>
      </c>
    </row>
    <row r="14" spans="1:7" ht="15" thickBot="1">
      <c r="A14" s="13">
        <v>12</v>
      </c>
      <c r="B14" s="6"/>
      <c r="C14" s="6"/>
      <c r="D14" s="6" t="s">
        <v>50</v>
      </c>
      <c r="E14" s="91" t="s">
        <v>97</v>
      </c>
      <c r="F14" s="92"/>
      <c r="G14" s="93"/>
    </row>
  </sheetData>
  <sheetProtection sheet="1" objects="1" scenarios="1" selectLockedCells="1" selectUnlockedCells="1"/>
  <mergeCells count="3">
    <mergeCell ref="A1:G1"/>
    <mergeCell ref="E10:G10"/>
    <mergeCell ref="E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6" width="7.8984375" style="1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12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120</v>
      </c>
      <c r="F2" s="82" t="s">
        <v>5</v>
      </c>
      <c r="G2" s="17" t="s">
        <v>4</v>
      </c>
      <c r="I2" s="24" t="s">
        <v>19</v>
      </c>
      <c r="J2" s="21">
        <f>G3</f>
        <v>5</v>
      </c>
      <c r="K2" s="18">
        <f>G4</f>
        <v>4</v>
      </c>
      <c r="L2" s="20">
        <f aca="true" t="shared" si="0" ref="L2:L7">SUM(J2:K2)</f>
        <v>9</v>
      </c>
    </row>
    <row r="3" spans="1:12" ht="14.25">
      <c r="A3" s="49">
        <v>1</v>
      </c>
      <c r="B3" s="50" t="s">
        <v>129</v>
      </c>
      <c r="C3" s="50" t="s">
        <v>55</v>
      </c>
      <c r="D3" s="50" t="s">
        <v>45</v>
      </c>
      <c r="E3" s="51">
        <v>3.51</v>
      </c>
      <c r="F3" s="84">
        <v>3</v>
      </c>
      <c r="G3" s="52">
        <v>5</v>
      </c>
      <c r="I3" s="25" t="s">
        <v>29</v>
      </c>
      <c r="J3" s="22">
        <f>G5</f>
        <v>1</v>
      </c>
      <c r="K3" s="3">
        <f>G6</f>
        <v>1</v>
      </c>
      <c r="L3" s="9">
        <f t="shared" si="0"/>
        <v>2</v>
      </c>
    </row>
    <row r="4" spans="1:12" ht="14.25">
      <c r="A4" s="11">
        <v>2</v>
      </c>
      <c r="B4" s="4" t="s">
        <v>130</v>
      </c>
      <c r="C4" s="4" t="s">
        <v>131</v>
      </c>
      <c r="D4" s="4" t="s">
        <v>45</v>
      </c>
      <c r="E4" s="5">
        <v>3.47</v>
      </c>
      <c r="F4" s="85">
        <v>4</v>
      </c>
      <c r="G4" s="12">
        <v>4</v>
      </c>
      <c r="I4" s="25" t="s">
        <v>30</v>
      </c>
      <c r="J4" s="22">
        <f>G7</f>
        <v>1</v>
      </c>
      <c r="K4" s="3">
        <f>G8</f>
        <v>1</v>
      </c>
      <c r="L4" s="9">
        <f t="shared" si="0"/>
        <v>2</v>
      </c>
    </row>
    <row r="5" spans="1:12" ht="14.25">
      <c r="A5" s="11">
        <v>3</v>
      </c>
      <c r="B5" s="4" t="s">
        <v>123</v>
      </c>
      <c r="C5" s="4" t="s">
        <v>46</v>
      </c>
      <c r="D5" s="4" t="s">
        <v>46</v>
      </c>
      <c r="E5" s="5">
        <v>3.22</v>
      </c>
      <c r="F5" s="85">
        <v>8</v>
      </c>
      <c r="G5" s="12">
        <v>1</v>
      </c>
      <c r="I5" s="25" t="s">
        <v>31</v>
      </c>
      <c r="J5" s="22">
        <f>G9</f>
        <v>1</v>
      </c>
      <c r="K5" s="3">
        <f>G10</f>
        <v>8</v>
      </c>
      <c r="L5" s="9">
        <f t="shared" si="0"/>
        <v>9</v>
      </c>
    </row>
    <row r="6" spans="1:12" ht="14.25">
      <c r="A6" s="11">
        <v>4</v>
      </c>
      <c r="B6" s="4" t="s">
        <v>124</v>
      </c>
      <c r="C6" s="4" t="s">
        <v>46</v>
      </c>
      <c r="D6" s="4" t="s">
        <v>46</v>
      </c>
      <c r="E6" s="5">
        <v>2.7</v>
      </c>
      <c r="F6" s="85">
        <v>12</v>
      </c>
      <c r="G6" s="12">
        <v>1</v>
      </c>
      <c r="I6" s="25" t="s">
        <v>32</v>
      </c>
      <c r="J6" s="22">
        <f>G11</f>
        <v>3</v>
      </c>
      <c r="K6" s="3">
        <f>G12</f>
        <v>6</v>
      </c>
      <c r="L6" s="9">
        <f t="shared" si="0"/>
        <v>9</v>
      </c>
    </row>
    <row r="7" spans="1:12" ht="15" thickBot="1">
      <c r="A7" s="11">
        <v>5</v>
      </c>
      <c r="B7" s="4" t="s">
        <v>121</v>
      </c>
      <c r="C7" s="4" t="s">
        <v>47</v>
      </c>
      <c r="D7" s="4" t="s">
        <v>47</v>
      </c>
      <c r="E7" s="5">
        <v>2.87</v>
      </c>
      <c r="F7" s="85">
        <v>11</v>
      </c>
      <c r="G7" s="12">
        <v>1</v>
      </c>
      <c r="I7" s="26" t="s">
        <v>33</v>
      </c>
      <c r="J7" s="23">
        <f>G13</f>
        <v>1</v>
      </c>
      <c r="K7" s="19">
        <f>G14</f>
        <v>2</v>
      </c>
      <c r="L7" s="10">
        <f t="shared" si="0"/>
        <v>3</v>
      </c>
    </row>
    <row r="8" spans="1:7" ht="14.25">
      <c r="A8" s="11">
        <v>6</v>
      </c>
      <c r="B8" s="4" t="s">
        <v>122</v>
      </c>
      <c r="C8" s="4" t="s">
        <v>47</v>
      </c>
      <c r="D8" s="4" t="s">
        <v>47</v>
      </c>
      <c r="E8" s="5">
        <v>3.02</v>
      </c>
      <c r="F8" s="85">
        <v>10</v>
      </c>
      <c r="G8" s="12">
        <v>1</v>
      </c>
    </row>
    <row r="9" spans="1:7" ht="14.25">
      <c r="A9" s="11">
        <v>7</v>
      </c>
      <c r="B9" s="4" t="s">
        <v>125</v>
      </c>
      <c r="C9" s="4" t="s">
        <v>48</v>
      </c>
      <c r="D9" s="4" t="s">
        <v>48</v>
      </c>
      <c r="E9" s="5">
        <v>3.3</v>
      </c>
      <c r="F9" s="85">
        <v>7</v>
      </c>
      <c r="G9" s="12">
        <v>1</v>
      </c>
    </row>
    <row r="10" spans="1:7" ht="14.25">
      <c r="A10" s="11">
        <v>8</v>
      </c>
      <c r="B10" s="4" t="s">
        <v>126</v>
      </c>
      <c r="C10" s="4" t="s">
        <v>48</v>
      </c>
      <c r="D10" s="4" t="s">
        <v>48</v>
      </c>
      <c r="E10" s="5">
        <v>3.82</v>
      </c>
      <c r="F10" s="85">
        <v>1</v>
      </c>
      <c r="G10" s="12">
        <v>8</v>
      </c>
    </row>
    <row r="11" spans="1:7" ht="14.25">
      <c r="A11" s="11">
        <v>9</v>
      </c>
      <c r="B11" s="4" t="s">
        <v>118</v>
      </c>
      <c r="C11" s="4" t="s">
        <v>49</v>
      </c>
      <c r="D11" s="4" t="s">
        <v>49</v>
      </c>
      <c r="E11" s="5">
        <v>3.4</v>
      </c>
      <c r="F11" s="85">
        <v>5</v>
      </c>
      <c r="G11" s="12">
        <v>3</v>
      </c>
    </row>
    <row r="12" spans="1:7" ht="14.25">
      <c r="A12" s="11">
        <v>10</v>
      </c>
      <c r="B12" s="4" t="s">
        <v>119</v>
      </c>
      <c r="C12" s="4" t="s">
        <v>49</v>
      </c>
      <c r="D12" s="4" t="s">
        <v>49</v>
      </c>
      <c r="E12" s="5">
        <v>3.58</v>
      </c>
      <c r="F12" s="85">
        <v>2</v>
      </c>
      <c r="G12" s="12">
        <v>6</v>
      </c>
    </row>
    <row r="13" spans="1:7" ht="14.25">
      <c r="A13" s="11">
        <v>11</v>
      </c>
      <c r="B13" s="4" t="s">
        <v>127</v>
      </c>
      <c r="C13" s="4" t="s">
        <v>69</v>
      </c>
      <c r="D13" s="4" t="s">
        <v>50</v>
      </c>
      <c r="E13" s="5">
        <v>3.1</v>
      </c>
      <c r="F13" s="85">
        <v>9</v>
      </c>
      <c r="G13" s="12">
        <v>1</v>
      </c>
    </row>
    <row r="14" spans="1:7" ht="15" thickBot="1">
      <c r="A14" s="13">
        <v>12</v>
      </c>
      <c r="B14" s="6" t="s">
        <v>128</v>
      </c>
      <c r="C14" s="6" t="s">
        <v>69</v>
      </c>
      <c r="D14" s="6" t="s">
        <v>50</v>
      </c>
      <c r="E14" s="7">
        <v>3.32</v>
      </c>
      <c r="F14" s="86">
        <v>6</v>
      </c>
      <c r="G14" s="8">
        <v>2</v>
      </c>
    </row>
  </sheetData>
  <sheetProtection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13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120</v>
      </c>
      <c r="F2" s="83" t="s">
        <v>5</v>
      </c>
      <c r="G2" s="17" t="s">
        <v>4</v>
      </c>
      <c r="I2" s="24" t="s">
        <v>19</v>
      </c>
      <c r="J2" s="21">
        <f>G3</f>
        <v>8</v>
      </c>
      <c r="K2" s="18">
        <f>G4</f>
        <v>6</v>
      </c>
      <c r="L2" s="20">
        <f aca="true" t="shared" si="0" ref="L2:L7">SUM(J2:K2)</f>
        <v>14</v>
      </c>
    </row>
    <row r="3" spans="1:12" ht="14.25">
      <c r="A3" s="49">
        <v>1</v>
      </c>
      <c r="B3" s="50" t="s">
        <v>174</v>
      </c>
      <c r="C3" s="50" t="s">
        <v>74</v>
      </c>
      <c r="D3" s="50" t="s">
        <v>45</v>
      </c>
      <c r="E3" s="51">
        <v>4.22</v>
      </c>
      <c r="F3" s="84">
        <v>1</v>
      </c>
      <c r="G3" s="52">
        <v>8</v>
      </c>
      <c r="I3" s="25" t="s">
        <v>29</v>
      </c>
      <c r="J3" s="22">
        <f>G5</f>
        <v>1</v>
      </c>
      <c r="K3" s="3">
        <f>G6</f>
        <v>1</v>
      </c>
      <c r="L3" s="9">
        <f t="shared" si="0"/>
        <v>2</v>
      </c>
    </row>
    <row r="4" spans="1:12" ht="14.25">
      <c r="A4" s="11">
        <v>2</v>
      </c>
      <c r="B4" s="4" t="s">
        <v>175</v>
      </c>
      <c r="C4" s="4" t="s">
        <v>72</v>
      </c>
      <c r="D4" s="4" t="s">
        <v>45</v>
      </c>
      <c r="E4" s="5">
        <v>4.22</v>
      </c>
      <c r="F4" s="85">
        <v>2</v>
      </c>
      <c r="G4" s="12">
        <v>6</v>
      </c>
      <c r="I4" s="25" t="s">
        <v>30</v>
      </c>
      <c r="J4" s="22">
        <f>G7</f>
        <v>2</v>
      </c>
      <c r="K4" s="3">
        <f>G8</f>
        <v>5</v>
      </c>
      <c r="L4" s="9">
        <f t="shared" si="0"/>
        <v>7</v>
      </c>
    </row>
    <row r="5" spans="1:12" ht="14.25">
      <c r="A5" s="11">
        <v>3</v>
      </c>
      <c r="B5" s="4" t="s">
        <v>179</v>
      </c>
      <c r="C5" s="4" t="s">
        <v>60</v>
      </c>
      <c r="D5" s="4" t="s">
        <v>46</v>
      </c>
      <c r="E5" s="5">
        <v>3.4</v>
      </c>
      <c r="F5" s="85">
        <v>10</v>
      </c>
      <c r="G5" s="12">
        <v>1</v>
      </c>
      <c r="I5" s="25" t="s">
        <v>31</v>
      </c>
      <c r="J5" s="22">
        <f>G9</f>
        <v>3</v>
      </c>
      <c r="K5" s="3">
        <f>G10</f>
        <v>0</v>
      </c>
      <c r="L5" s="9">
        <f t="shared" si="0"/>
        <v>3</v>
      </c>
    </row>
    <row r="6" spans="1:12" ht="14.25">
      <c r="A6" s="11">
        <v>4</v>
      </c>
      <c r="B6" s="4" t="s">
        <v>180</v>
      </c>
      <c r="C6" s="4" t="s">
        <v>46</v>
      </c>
      <c r="D6" s="4" t="s">
        <v>46</v>
      </c>
      <c r="E6" s="5">
        <v>3.5</v>
      </c>
      <c r="F6" s="85">
        <v>9</v>
      </c>
      <c r="G6" s="12">
        <v>1</v>
      </c>
      <c r="I6" s="25" t="s">
        <v>32</v>
      </c>
      <c r="J6" s="22">
        <f>G11</f>
        <v>1</v>
      </c>
      <c r="K6" s="3">
        <f>G12</f>
        <v>1</v>
      </c>
      <c r="L6" s="9">
        <f t="shared" si="0"/>
        <v>2</v>
      </c>
    </row>
    <row r="7" spans="1:12" ht="15" thickBot="1">
      <c r="A7" s="11">
        <v>5</v>
      </c>
      <c r="B7" s="4" t="s">
        <v>176</v>
      </c>
      <c r="C7" s="4" t="s">
        <v>81</v>
      </c>
      <c r="D7" s="4" t="s">
        <v>47</v>
      </c>
      <c r="E7" s="5">
        <v>3.92</v>
      </c>
      <c r="F7" s="85">
        <v>6</v>
      </c>
      <c r="G7" s="12">
        <v>2</v>
      </c>
      <c r="I7" s="26" t="s">
        <v>33</v>
      </c>
      <c r="J7" s="23">
        <f>G13</f>
        <v>4</v>
      </c>
      <c r="K7" s="19">
        <f>G14</f>
        <v>1</v>
      </c>
      <c r="L7" s="10">
        <f t="shared" si="0"/>
        <v>5</v>
      </c>
    </row>
    <row r="8" spans="1:7" ht="14.25">
      <c r="A8" s="11">
        <v>6</v>
      </c>
      <c r="B8" s="4" t="s">
        <v>177</v>
      </c>
      <c r="C8" s="4" t="s">
        <v>47</v>
      </c>
      <c r="D8" s="4" t="s">
        <v>47</v>
      </c>
      <c r="E8" s="5">
        <v>4.14</v>
      </c>
      <c r="F8" s="85">
        <v>3</v>
      </c>
      <c r="G8" s="12">
        <v>5</v>
      </c>
    </row>
    <row r="9" spans="1:7" ht="14.25">
      <c r="A9" s="11">
        <v>7</v>
      </c>
      <c r="B9" s="4" t="s">
        <v>178</v>
      </c>
      <c r="C9" s="4" t="s">
        <v>48</v>
      </c>
      <c r="D9" s="4" t="s">
        <v>48</v>
      </c>
      <c r="E9" s="5">
        <v>4.04</v>
      </c>
      <c r="F9" s="85">
        <v>5</v>
      </c>
      <c r="G9" s="12">
        <v>3</v>
      </c>
    </row>
    <row r="10" spans="1:7" ht="14.25">
      <c r="A10" s="11">
        <v>8</v>
      </c>
      <c r="B10" s="4"/>
      <c r="C10" s="4"/>
      <c r="D10" s="4" t="s">
        <v>48</v>
      </c>
      <c r="E10" s="5"/>
      <c r="F10" s="85"/>
      <c r="G10" s="12"/>
    </row>
    <row r="11" spans="1:7" ht="14.25">
      <c r="A11" s="11">
        <v>9</v>
      </c>
      <c r="B11" s="4" t="s">
        <v>172</v>
      </c>
      <c r="C11" s="4" t="s">
        <v>49</v>
      </c>
      <c r="D11" s="4" t="s">
        <v>49</v>
      </c>
      <c r="E11" s="5">
        <v>3.53</v>
      </c>
      <c r="F11" s="85">
        <v>8</v>
      </c>
      <c r="G11" s="12">
        <v>1</v>
      </c>
    </row>
    <row r="12" spans="1:7" ht="14.25">
      <c r="A12" s="11">
        <v>10</v>
      </c>
      <c r="B12" s="4" t="s">
        <v>173</v>
      </c>
      <c r="C12" s="4" t="s">
        <v>66</v>
      </c>
      <c r="D12" s="4" t="s">
        <v>49</v>
      </c>
      <c r="E12" s="5">
        <v>3.39</v>
      </c>
      <c r="F12" s="85">
        <v>11</v>
      </c>
      <c r="G12" s="12">
        <v>1</v>
      </c>
    </row>
    <row r="13" spans="1:7" ht="14.25">
      <c r="A13" s="11">
        <v>11</v>
      </c>
      <c r="B13" s="4" t="s">
        <v>181</v>
      </c>
      <c r="C13" s="4" t="s">
        <v>69</v>
      </c>
      <c r="D13" s="4" t="s">
        <v>50</v>
      </c>
      <c r="E13" s="5">
        <v>4.07</v>
      </c>
      <c r="F13" s="85">
        <v>4</v>
      </c>
      <c r="G13" s="12">
        <v>4</v>
      </c>
    </row>
    <row r="14" spans="1:7" ht="15" thickBot="1">
      <c r="A14" s="13">
        <v>12</v>
      </c>
      <c r="B14" s="6" t="s">
        <v>182</v>
      </c>
      <c r="C14" s="6" t="s">
        <v>50</v>
      </c>
      <c r="D14" s="6" t="s">
        <v>50</v>
      </c>
      <c r="E14" s="7">
        <v>3.61</v>
      </c>
      <c r="F14" s="86">
        <v>7</v>
      </c>
      <c r="G14" s="8">
        <v>1</v>
      </c>
    </row>
  </sheetData>
  <sheetProtection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14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120</v>
      </c>
      <c r="F2" s="83" t="s">
        <v>5</v>
      </c>
      <c r="G2" s="17" t="s">
        <v>4</v>
      </c>
      <c r="I2" s="24" t="s">
        <v>19</v>
      </c>
      <c r="J2" s="21">
        <f>G3</f>
        <v>1</v>
      </c>
      <c r="K2" s="18">
        <f>G4</f>
        <v>4</v>
      </c>
      <c r="L2" s="20">
        <f aca="true" t="shared" si="0" ref="L2:L7">SUM(J2:K2)</f>
        <v>5</v>
      </c>
    </row>
    <row r="3" spans="1:12" ht="14.25">
      <c r="A3" s="49">
        <v>1</v>
      </c>
      <c r="B3" s="50" t="s">
        <v>248</v>
      </c>
      <c r="C3" s="50" t="s">
        <v>250</v>
      </c>
      <c r="D3" s="50" t="s">
        <v>45</v>
      </c>
      <c r="E3" s="51">
        <v>3.77</v>
      </c>
      <c r="F3" s="84">
        <v>7</v>
      </c>
      <c r="G3" s="52">
        <v>1</v>
      </c>
      <c r="I3" s="25" t="s">
        <v>29</v>
      </c>
      <c r="J3" s="22">
        <f>G5</f>
        <v>5</v>
      </c>
      <c r="K3" s="3">
        <f>G6</f>
        <v>2</v>
      </c>
      <c r="L3" s="9">
        <f t="shared" si="0"/>
        <v>7</v>
      </c>
    </row>
    <row r="4" spans="1:12" ht="14.25">
      <c r="A4" s="11">
        <v>2</v>
      </c>
      <c r="B4" s="4" t="s">
        <v>249</v>
      </c>
      <c r="C4" s="4" t="s">
        <v>250</v>
      </c>
      <c r="D4" s="4" t="s">
        <v>45</v>
      </c>
      <c r="E4" s="5">
        <v>3.88</v>
      </c>
      <c r="F4" s="85">
        <v>4</v>
      </c>
      <c r="G4" s="12">
        <v>4</v>
      </c>
      <c r="I4" s="25" t="s">
        <v>30</v>
      </c>
      <c r="J4" s="22">
        <f>G7</f>
        <v>6</v>
      </c>
      <c r="K4" s="3">
        <f>G8</f>
        <v>3</v>
      </c>
      <c r="L4" s="9">
        <f t="shared" si="0"/>
        <v>9</v>
      </c>
    </row>
    <row r="5" spans="1:12" ht="14.25">
      <c r="A5" s="11">
        <v>3</v>
      </c>
      <c r="B5" s="4" t="s">
        <v>246</v>
      </c>
      <c r="C5" s="4" t="s">
        <v>46</v>
      </c>
      <c r="D5" s="4" t="s">
        <v>46</v>
      </c>
      <c r="E5" s="5">
        <v>4.06</v>
      </c>
      <c r="F5" s="85">
        <v>3</v>
      </c>
      <c r="G5" s="12">
        <v>5</v>
      </c>
      <c r="I5" s="25" t="s">
        <v>31</v>
      </c>
      <c r="J5" s="22">
        <f>G9</f>
        <v>1</v>
      </c>
      <c r="K5" s="3" t="str">
        <f>E10</f>
        <v>DNS</v>
      </c>
      <c r="L5" s="9">
        <f t="shared" si="0"/>
        <v>1</v>
      </c>
    </row>
    <row r="6" spans="1:12" ht="14.25">
      <c r="A6" s="11">
        <v>4</v>
      </c>
      <c r="B6" s="4" t="s">
        <v>247</v>
      </c>
      <c r="C6" s="4" t="s">
        <v>46</v>
      </c>
      <c r="D6" s="4" t="s">
        <v>46</v>
      </c>
      <c r="E6" s="5">
        <v>3.85</v>
      </c>
      <c r="F6" s="85">
        <v>6</v>
      </c>
      <c r="G6" s="12">
        <v>2</v>
      </c>
      <c r="I6" s="25" t="s">
        <v>32</v>
      </c>
      <c r="J6" s="22">
        <f>G11</f>
        <v>8</v>
      </c>
      <c r="K6" s="3">
        <f>G12</f>
        <v>1</v>
      </c>
      <c r="L6" s="9">
        <f t="shared" si="0"/>
        <v>9</v>
      </c>
    </row>
    <row r="7" spans="1:12" ht="15" thickBot="1">
      <c r="A7" s="11">
        <v>5</v>
      </c>
      <c r="B7" s="4" t="s">
        <v>242</v>
      </c>
      <c r="C7" s="4" t="s">
        <v>47</v>
      </c>
      <c r="D7" s="4" t="s">
        <v>47</v>
      </c>
      <c r="E7" s="5">
        <v>4.18</v>
      </c>
      <c r="F7" s="85">
        <v>2</v>
      </c>
      <c r="G7" s="12">
        <v>6</v>
      </c>
      <c r="I7" s="26" t="s">
        <v>33</v>
      </c>
      <c r="J7" s="23">
        <f>G13</f>
        <v>1</v>
      </c>
      <c r="K7" s="19" t="str">
        <f>E14</f>
        <v>DNS</v>
      </c>
      <c r="L7" s="10">
        <f t="shared" si="0"/>
        <v>1</v>
      </c>
    </row>
    <row r="8" spans="1:7" ht="14.25">
      <c r="A8" s="11">
        <v>6</v>
      </c>
      <c r="B8" s="4" t="s">
        <v>243</v>
      </c>
      <c r="C8" s="4" t="s">
        <v>47</v>
      </c>
      <c r="D8" s="4" t="s">
        <v>47</v>
      </c>
      <c r="E8" s="5">
        <v>3.87</v>
      </c>
      <c r="F8" s="85">
        <v>5</v>
      </c>
      <c r="G8" s="12">
        <v>3</v>
      </c>
    </row>
    <row r="9" spans="1:7" ht="14.25">
      <c r="A9" s="11">
        <v>7</v>
      </c>
      <c r="B9" s="4" t="s">
        <v>245</v>
      </c>
      <c r="C9" s="4" t="s">
        <v>48</v>
      </c>
      <c r="D9" s="4" t="s">
        <v>48</v>
      </c>
      <c r="E9" s="5">
        <v>3.58</v>
      </c>
      <c r="F9" s="85">
        <v>8</v>
      </c>
      <c r="G9" s="12">
        <v>1</v>
      </c>
    </row>
    <row r="10" spans="1:7" ht="14.25">
      <c r="A10" s="11">
        <v>8</v>
      </c>
      <c r="B10" s="4"/>
      <c r="C10" s="4"/>
      <c r="D10" s="4" t="s">
        <v>48</v>
      </c>
      <c r="E10" s="94" t="s">
        <v>97</v>
      </c>
      <c r="F10" s="95"/>
      <c r="G10" s="96"/>
    </row>
    <row r="11" spans="1:7" ht="14.25">
      <c r="A11" s="11">
        <v>9</v>
      </c>
      <c r="B11" s="4" t="s">
        <v>240</v>
      </c>
      <c r="C11" s="4" t="s">
        <v>49</v>
      </c>
      <c r="D11" s="4" t="s">
        <v>49</v>
      </c>
      <c r="E11" s="5">
        <v>4.52</v>
      </c>
      <c r="F11" s="85">
        <v>1</v>
      </c>
      <c r="G11" s="12">
        <v>8</v>
      </c>
    </row>
    <row r="12" spans="1:7" ht="14.25">
      <c r="A12" s="11">
        <v>10</v>
      </c>
      <c r="B12" s="4" t="s">
        <v>241</v>
      </c>
      <c r="C12" s="4" t="s">
        <v>49</v>
      </c>
      <c r="D12" s="4" t="s">
        <v>49</v>
      </c>
      <c r="E12" s="5">
        <v>3.53</v>
      </c>
      <c r="F12" s="85">
        <v>9</v>
      </c>
      <c r="G12" s="12">
        <v>1</v>
      </c>
    </row>
    <row r="13" spans="1:7" ht="14.25">
      <c r="A13" s="11">
        <v>11</v>
      </c>
      <c r="B13" s="4" t="s">
        <v>244</v>
      </c>
      <c r="C13" s="4" t="s">
        <v>50</v>
      </c>
      <c r="D13" s="4" t="s">
        <v>50</v>
      </c>
      <c r="E13" s="5">
        <v>3.35</v>
      </c>
      <c r="F13" s="85">
        <v>10</v>
      </c>
      <c r="G13" s="12">
        <v>1</v>
      </c>
    </row>
    <row r="14" spans="1:7" ht="15" thickBot="1">
      <c r="A14" s="13">
        <v>12</v>
      </c>
      <c r="B14" s="6"/>
      <c r="C14" s="6"/>
      <c r="D14" s="6" t="s">
        <v>50</v>
      </c>
      <c r="E14" s="91" t="s">
        <v>97</v>
      </c>
      <c r="F14" s="92"/>
      <c r="G14" s="93"/>
    </row>
  </sheetData>
  <sheetProtection sheet="1" objects="1" scenarios="1" selectLockedCells="1" selectUnlockedCells="1"/>
  <mergeCells count="3">
    <mergeCell ref="A1:G1"/>
    <mergeCell ref="E14:G14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40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120</v>
      </c>
      <c r="F2" s="83" t="s">
        <v>5</v>
      </c>
      <c r="G2" s="17" t="s">
        <v>4</v>
      </c>
      <c r="I2" s="24" t="s">
        <v>19</v>
      </c>
      <c r="J2" s="21">
        <f>G3</f>
        <v>8</v>
      </c>
      <c r="K2" s="18">
        <f>G4</f>
        <v>1</v>
      </c>
      <c r="L2" s="20">
        <f aca="true" t="shared" si="0" ref="L2:L7">SUM(J2:K2)</f>
        <v>9</v>
      </c>
    </row>
    <row r="3" spans="1:12" ht="14.25">
      <c r="A3" s="49">
        <v>1</v>
      </c>
      <c r="B3" s="50" t="s">
        <v>308</v>
      </c>
      <c r="C3" s="50" t="s">
        <v>55</v>
      </c>
      <c r="D3" s="50" t="s">
        <v>45</v>
      </c>
      <c r="E3" s="51">
        <v>5.47</v>
      </c>
      <c r="F3" s="84">
        <v>1</v>
      </c>
      <c r="G3" s="52">
        <v>8</v>
      </c>
      <c r="I3" s="25" t="s">
        <v>29</v>
      </c>
      <c r="J3" s="22">
        <f>G5</f>
        <v>1</v>
      </c>
      <c r="K3" s="3">
        <f>G6</f>
        <v>1</v>
      </c>
      <c r="L3" s="9">
        <f t="shared" si="0"/>
        <v>2</v>
      </c>
    </row>
    <row r="4" spans="1:12" ht="14.25">
      <c r="A4" s="11">
        <v>2</v>
      </c>
      <c r="B4" s="4" t="s">
        <v>309</v>
      </c>
      <c r="C4" s="4" t="s">
        <v>55</v>
      </c>
      <c r="D4" s="4" t="s">
        <v>45</v>
      </c>
      <c r="E4" s="5">
        <v>4.35</v>
      </c>
      <c r="F4" s="85">
        <v>9</v>
      </c>
      <c r="G4" s="12">
        <v>1</v>
      </c>
      <c r="I4" s="25" t="s">
        <v>30</v>
      </c>
      <c r="J4" s="22">
        <f>G7</f>
        <v>4</v>
      </c>
      <c r="K4" s="3">
        <f>G8</f>
        <v>5</v>
      </c>
      <c r="L4" s="9">
        <f t="shared" si="0"/>
        <v>9</v>
      </c>
    </row>
    <row r="5" spans="1:12" ht="14.25">
      <c r="A5" s="11">
        <v>3</v>
      </c>
      <c r="B5" s="4" t="s">
        <v>310</v>
      </c>
      <c r="C5" s="4" t="s">
        <v>46</v>
      </c>
      <c r="D5" s="4" t="s">
        <v>46</v>
      </c>
      <c r="E5" s="5">
        <v>4.5</v>
      </c>
      <c r="F5" s="85">
        <v>8</v>
      </c>
      <c r="G5" s="12">
        <v>1</v>
      </c>
      <c r="I5" s="25" t="s">
        <v>31</v>
      </c>
      <c r="J5" s="22">
        <f>G9</f>
        <v>6</v>
      </c>
      <c r="K5" s="3" t="str">
        <f>E10</f>
        <v>DNS</v>
      </c>
      <c r="L5" s="9">
        <f t="shared" si="0"/>
        <v>6</v>
      </c>
    </row>
    <row r="6" spans="1:12" ht="14.25">
      <c r="A6" s="11">
        <v>4</v>
      </c>
      <c r="B6" s="4" t="s">
        <v>311</v>
      </c>
      <c r="C6" s="4" t="s">
        <v>46</v>
      </c>
      <c r="D6" s="4" t="s">
        <v>46</v>
      </c>
      <c r="E6" s="5">
        <v>4.61</v>
      </c>
      <c r="F6" s="85">
        <v>7</v>
      </c>
      <c r="G6" s="12">
        <v>1</v>
      </c>
      <c r="I6" s="25" t="s">
        <v>32</v>
      </c>
      <c r="J6" s="22">
        <f>G11</f>
        <v>1</v>
      </c>
      <c r="K6" s="3">
        <f>G12</f>
        <v>2</v>
      </c>
      <c r="L6" s="9">
        <f t="shared" si="0"/>
        <v>3</v>
      </c>
    </row>
    <row r="7" spans="1:12" ht="15" thickBot="1">
      <c r="A7" s="11">
        <v>5</v>
      </c>
      <c r="B7" s="4" t="s">
        <v>305</v>
      </c>
      <c r="C7" s="4" t="s">
        <v>47</v>
      </c>
      <c r="D7" s="4" t="s">
        <v>47</v>
      </c>
      <c r="E7" s="5">
        <v>4.86</v>
      </c>
      <c r="F7" s="85">
        <v>4</v>
      </c>
      <c r="G7" s="12">
        <v>4</v>
      </c>
      <c r="I7" s="26" t="s">
        <v>33</v>
      </c>
      <c r="J7" s="23">
        <f>G13</f>
        <v>3</v>
      </c>
      <c r="K7" s="19">
        <f>G14</f>
        <v>1</v>
      </c>
      <c r="L7" s="10">
        <f t="shared" si="0"/>
        <v>4</v>
      </c>
    </row>
    <row r="8" spans="1:7" ht="14.25">
      <c r="A8" s="11">
        <v>6</v>
      </c>
      <c r="B8" s="4" t="s">
        <v>306</v>
      </c>
      <c r="C8" s="4" t="s">
        <v>47</v>
      </c>
      <c r="D8" s="4" t="s">
        <v>47</v>
      </c>
      <c r="E8" s="5">
        <v>5.07</v>
      </c>
      <c r="F8" s="85">
        <v>3</v>
      </c>
      <c r="G8" s="12">
        <v>5</v>
      </c>
    </row>
    <row r="9" spans="1:7" ht="14.25">
      <c r="A9" s="11">
        <v>7</v>
      </c>
      <c r="B9" s="4" t="s">
        <v>307</v>
      </c>
      <c r="C9" s="4" t="s">
        <v>48</v>
      </c>
      <c r="D9" s="4" t="s">
        <v>48</v>
      </c>
      <c r="E9" s="5">
        <v>5.26</v>
      </c>
      <c r="F9" s="85">
        <v>2</v>
      </c>
      <c r="G9" s="12">
        <v>6</v>
      </c>
    </row>
    <row r="10" spans="1:7" ht="14.25">
      <c r="A10" s="11">
        <v>8</v>
      </c>
      <c r="B10" s="4"/>
      <c r="C10" s="4"/>
      <c r="D10" s="4" t="s">
        <v>48</v>
      </c>
      <c r="E10" s="94" t="s">
        <v>97</v>
      </c>
      <c r="F10" s="95"/>
      <c r="G10" s="96"/>
    </row>
    <row r="11" spans="1:7" ht="14.25">
      <c r="A11" s="11">
        <v>9</v>
      </c>
      <c r="B11" s="4" t="s">
        <v>301</v>
      </c>
      <c r="C11" s="4" t="s">
        <v>49</v>
      </c>
      <c r="D11" s="4" t="s">
        <v>49</v>
      </c>
      <c r="E11" s="5">
        <v>4.27</v>
      </c>
      <c r="F11" s="85">
        <v>10</v>
      </c>
      <c r="G11" s="12">
        <v>1</v>
      </c>
    </row>
    <row r="12" spans="1:7" ht="14.25">
      <c r="A12" s="11">
        <v>10</v>
      </c>
      <c r="B12" s="4" t="s">
        <v>302</v>
      </c>
      <c r="C12" s="4" t="s">
        <v>49</v>
      </c>
      <c r="D12" s="4" t="s">
        <v>49</v>
      </c>
      <c r="E12" s="5">
        <v>4.67</v>
      </c>
      <c r="F12" s="85">
        <v>6</v>
      </c>
      <c r="G12" s="12">
        <v>2</v>
      </c>
    </row>
    <row r="13" spans="1:7" ht="14.25">
      <c r="A13" s="11">
        <v>11</v>
      </c>
      <c r="B13" s="4" t="s">
        <v>303</v>
      </c>
      <c r="C13" s="4" t="s">
        <v>50</v>
      </c>
      <c r="D13" s="4" t="s">
        <v>50</v>
      </c>
      <c r="E13" s="5">
        <v>4.68</v>
      </c>
      <c r="F13" s="85">
        <v>5</v>
      </c>
      <c r="G13" s="12">
        <v>3</v>
      </c>
    </row>
    <row r="14" spans="1:7" ht="15" thickBot="1">
      <c r="A14" s="13">
        <v>12</v>
      </c>
      <c r="B14" s="6" t="s">
        <v>304</v>
      </c>
      <c r="C14" s="6" t="s">
        <v>50</v>
      </c>
      <c r="D14" s="6" t="s">
        <v>50</v>
      </c>
      <c r="E14" s="7">
        <v>4.11</v>
      </c>
      <c r="F14" s="86">
        <v>11</v>
      </c>
      <c r="G14" s="8">
        <v>1</v>
      </c>
    </row>
  </sheetData>
  <sheetProtection sheet="1" objects="1" scenarios="1" selectLockedCells="1" selectUnlockedCells="1"/>
  <mergeCells count="2">
    <mergeCell ref="A1:G1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1" width="5.59765625" style="0" customWidth="1"/>
  </cols>
  <sheetData>
    <row r="1" spans="1:7" ht="15.75" thickBot="1">
      <c r="A1" s="67" t="s">
        <v>15</v>
      </c>
      <c r="B1" s="68"/>
      <c r="C1" s="68"/>
      <c r="D1" s="68"/>
      <c r="E1" s="68"/>
      <c r="F1" s="81"/>
      <c r="G1" s="69"/>
    </row>
    <row r="2" spans="1:11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120</v>
      </c>
      <c r="F2" s="83" t="s">
        <v>5</v>
      </c>
      <c r="G2" s="17" t="s">
        <v>4</v>
      </c>
      <c r="I2" s="24" t="s">
        <v>19</v>
      </c>
      <c r="J2" s="21">
        <f aca="true" t="shared" si="0" ref="J2:J7">G3</f>
        <v>6</v>
      </c>
      <c r="K2" s="20">
        <f aca="true" t="shared" si="1" ref="K2:K7">SUM(J2:J2)</f>
        <v>6</v>
      </c>
    </row>
    <row r="3" spans="1:11" ht="14.25">
      <c r="A3" s="49">
        <v>1</v>
      </c>
      <c r="B3" s="50" t="s">
        <v>132</v>
      </c>
      <c r="C3" s="50" t="s">
        <v>72</v>
      </c>
      <c r="D3" s="50" t="s">
        <v>45</v>
      </c>
      <c r="E3" s="51">
        <v>1.2</v>
      </c>
      <c r="F3" s="84">
        <v>2</v>
      </c>
      <c r="G3" s="52">
        <v>6</v>
      </c>
      <c r="I3" s="25" t="s">
        <v>29</v>
      </c>
      <c r="J3" s="22">
        <f t="shared" si="0"/>
        <v>5</v>
      </c>
      <c r="K3" s="9">
        <f t="shared" si="1"/>
        <v>5</v>
      </c>
    </row>
    <row r="4" spans="1:11" ht="14.25">
      <c r="A4" s="11">
        <v>2</v>
      </c>
      <c r="B4" s="4" t="s">
        <v>133</v>
      </c>
      <c r="C4" s="4" t="s">
        <v>46</v>
      </c>
      <c r="D4" s="4" t="s">
        <v>46</v>
      </c>
      <c r="E4" s="5">
        <v>1.15</v>
      </c>
      <c r="F4" s="85">
        <v>3</v>
      </c>
      <c r="G4" s="12">
        <v>5</v>
      </c>
      <c r="I4" s="25" t="s">
        <v>30</v>
      </c>
      <c r="J4" s="22">
        <f t="shared" si="0"/>
        <v>8</v>
      </c>
      <c r="K4" s="9">
        <f t="shared" si="1"/>
        <v>8</v>
      </c>
    </row>
    <row r="5" spans="1:11" ht="14.25">
      <c r="A5" s="11">
        <v>3</v>
      </c>
      <c r="B5" s="4" t="s">
        <v>134</v>
      </c>
      <c r="C5" s="4" t="s">
        <v>47</v>
      </c>
      <c r="D5" s="4" t="s">
        <v>47</v>
      </c>
      <c r="E5" s="5">
        <v>1.2</v>
      </c>
      <c r="F5" s="85">
        <v>1</v>
      </c>
      <c r="G5" s="12">
        <v>8</v>
      </c>
      <c r="I5" s="25" t="s">
        <v>31</v>
      </c>
      <c r="J5" s="22">
        <f t="shared" si="0"/>
        <v>4</v>
      </c>
      <c r="K5" s="9">
        <f t="shared" si="1"/>
        <v>4</v>
      </c>
    </row>
    <row r="6" spans="1:11" ht="14.25">
      <c r="A6" s="11">
        <v>4</v>
      </c>
      <c r="B6" s="4" t="s">
        <v>136</v>
      </c>
      <c r="C6" s="4" t="s">
        <v>48</v>
      </c>
      <c r="D6" s="4" t="s">
        <v>48</v>
      </c>
      <c r="E6" s="5">
        <v>1.1</v>
      </c>
      <c r="F6" s="85">
        <v>4</v>
      </c>
      <c r="G6" s="12">
        <v>4</v>
      </c>
      <c r="I6" s="25" t="s">
        <v>32</v>
      </c>
      <c r="J6" s="22" t="str">
        <f>E7</f>
        <v>DNS</v>
      </c>
      <c r="K6" s="9">
        <f t="shared" si="1"/>
        <v>0</v>
      </c>
    </row>
    <row r="7" spans="1:11" ht="15" thickBot="1">
      <c r="A7" s="11">
        <v>5</v>
      </c>
      <c r="B7" s="4"/>
      <c r="C7" s="4"/>
      <c r="D7" s="4" t="s">
        <v>49</v>
      </c>
      <c r="E7" s="94" t="s">
        <v>97</v>
      </c>
      <c r="F7" s="95"/>
      <c r="G7" s="96"/>
      <c r="I7" s="26" t="s">
        <v>33</v>
      </c>
      <c r="J7" s="23">
        <f t="shared" si="0"/>
        <v>3</v>
      </c>
      <c r="K7" s="10">
        <f t="shared" si="1"/>
        <v>3</v>
      </c>
    </row>
    <row r="8" spans="1:7" ht="15" thickBot="1">
      <c r="A8" s="13">
        <v>6</v>
      </c>
      <c r="B8" s="6" t="s">
        <v>135</v>
      </c>
      <c r="C8" s="6" t="s">
        <v>50</v>
      </c>
      <c r="D8" s="6" t="s">
        <v>50</v>
      </c>
      <c r="E8" s="7">
        <v>1.1</v>
      </c>
      <c r="F8" s="86">
        <v>5</v>
      </c>
      <c r="G8" s="8">
        <v>3</v>
      </c>
    </row>
  </sheetData>
  <sheetProtection sheet="1" objects="1" scenarios="1" selectLockedCells="1" selectUnlockedCells="1"/>
  <mergeCells count="2">
    <mergeCell ref="A1:G1"/>
    <mergeCell ref="E7:G7"/>
  </mergeCells>
  <printOptions/>
  <pageMargins left="0.7" right="0.7" top="0.75" bottom="0.75" header="0.3" footer="0.3"/>
  <pageSetup horizontalDpi="600" verticalDpi="600" orientation="portrait" paperSize="9" r:id="rId1"/>
  <ignoredErrors>
    <ignoredError sqref="J6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1" width="5.59765625" style="0" customWidth="1"/>
  </cols>
  <sheetData>
    <row r="1" spans="1:7" ht="15.75" thickBot="1">
      <c r="A1" s="67" t="s">
        <v>16</v>
      </c>
      <c r="B1" s="68"/>
      <c r="C1" s="68"/>
      <c r="D1" s="68"/>
      <c r="E1" s="68"/>
      <c r="F1" s="81"/>
      <c r="G1" s="69"/>
    </row>
    <row r="2" spans="1:11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120</v>
      </c>
      <c r="F2" s="83" t="s">
        <v>5</v>
      </c>
      <c r="G2" s="17" t="s">
        <v>4</v>
      </c>
      <c r="I2" s="24" t="s">
        <v>19</v>
      </c>
      <c r="J2" s="21" t="str">
        <f>E3</f>
        <v>NM</v>
      </c>
      <c r="K2" s="20">
        <f aca="true" t="shared" si="0" ref="K2:K7">SUM(J2:J2)</f>
        <v>0</v>
      </c>
    </row>
    <row r="3" spans="1:11" ht="14.25">
      <c r="A3" s="49">
        <v>1</v>
      </c>
      <c r="B3" s="50" t="s">
        <v>183</v>
      </c>
      <c r="C3" s="50" t="s">
        <v>55</v>
      </c>
      <c r="D3" s="50" t="s">
        <v>45</v>
      </c>
      <c r="E3" s="98" t="s">
        <v>184</v>
      </c>
      <c r="F3" s="99"/>
      <c r="G3" s="100"/>
      <c r="I3" s="25" t="s">
        <v>29</v>
      </c>
      <c r="J3" s="22">
        <f aca="true" t="shared" si="1" ref="J2:J7">G4</f>
        <v>5</v>
      </c>
      <c r="K3" s="9">
        <f t="shared" si="0"/>
        <v>5</v>
      </c>
    </row>
    <row r="4" spans="1:11" ht="14.25">
      <c r="A4" s="11">
        <v>2</v>
      </c>
      <c r="B4" s="4" t="s">
        <v>185</v>
      </c>
      <c r="C4" s="4" t="s">
        <v>46</v>
      </c>
      <c r="D4" s="4" t="s">
        <v>46</v>
      </c>
      <c r="E4" s="5">
        <v>1.1</v>
      </c>
      <c r="F4" s="85">
        <v>3</v>
      </c>
      <c r="G4" s="12">
        <v>5</v>
      </c>
      <c r="I4" s="25" t="s">
        <v>30</v>
      </c>
      <c r="J4" s="22">
        <f t="shared" si="1"/>
        <v>8</v>
      </c>
      <c r="K4" s="9">
        <f t="shared" si="0"/>
        <v>8</v>
      </c>
    </row>
    <row r="5" spans="1:11" ht="14.25">
      <c r="A5" s="11">
        <v>3</v>
      </c>
      <c r="B5" s="4" t="s">
        <v>188</v>
      </c>
      <c r="C5" s="4" t="s">
        <v>47</v>
      </c>
      <c r="D5" s="4" t="s">
        <v>47</v>
      </c>
      <c r="E5" s="5">
        <v>1.2</v>
      </c>
      <c r="F5" s="85">
        <v>1</v>
      </c>
      <c r="G5" s="12">
        <v>8</v>
      </c>
      <c r="I5" s="25" t="s">
        <v>31</v>
      </c>
      <c r="J5" s="22" t="str">
        <f>E6</f>
        <v>NM</v>
      </c>
      <c r="K5" s="9">
        <f t="shared" si="0"/>
        <v>0</v>
      </c>
    </row>
    <row r="6" spans="1:11" ht="14.25">
      <c r="A6" s="11">
        <v>4</v>
      </c>
      <c r="B6" s="4" t="s">
        <v>186</v>
      </c>
      <c r="C6" s="4" t="s">
        <v>48</v>
      </c>
      <c r="D6" s="4" t="s">
        <v>48</v>
      </c>
      <c r="E6" s="94" t="s">
        <v>184</v>
      </c>
      <c r="F6" s="95"/>
      <c r="G6" s="96"/>
      <c r="I6" s="25" t="s">
        <v>32</v>
      </c>
      <c r="J6" s="22" t="str">
        <f>E7</f>
        <v>DNS</v>
      </c>
      <c r="K6" s="9">
        <f t="shared" si="0"/>
        <v>0</v>
      </c>
    </row>
    <row r="7" spans="1:11" ht="15" thickBot="1">
      <c r="A7" s="11">
        <v>5</v>
      </c>
      <c r="B7" s="4"/>
      <c r="C7" s="4"/>
      <c r="D7" s="4" t="s">
        <v>49</v>
      </c>
      <c r="E7" s="94" t="s">
        <v>97</v>
      </c>
      <c r="F7" s="95"/>
      <c r="G7" s="96"/>
      <c r="I7" s="26" t="s">
        <v>33</v>
      </c>
      <c r="J7" s="23">
        <f t="shared" si="1"/>
        <v>6</v>
      </c>
      <c r="K7" s="10">
        <f t="shared" si="0"/>
        <v>6</v>
      </c>
    </row>
    <row r="8" spans="1:7" ht="15" thickBot="1">
      <c r="A8" s="13">
        <v>6</v>
      </c>
      <c r="B8" s="6" t="s">
        <v>187</v>
      </c>
      <c r="C8" s="6" t="s">
        <v>50</v>
      </c>
      <c r="D8" s="6" t="s">
        <v>50</v>
      </c>
      <c r="E8" s="7">
        <v>1.15</v>
      </c>
      <c r="F8" s="86">
        <v>2</v>
      </c>
      <c r="G8" s="8">
        <v>6</v>
      </c>
    </row>
  </sheetData>
  <sheetProtection sheet="1" objects="1" scenarios="1" selectLockedCells="1" selectUnlockedCells="1"/>
  <mergeCells count="4">
    <mergeCell ref="A1:G1"/>
    <mergeCell ref="E3:G3"/>
    <mergeCell ref="E6:G6"/>
    <mergeCell ref="E7:G7"/>
  </mergeCells>
  <printOptions/>
  <pageMargins left="0.7" right="0.7" top="0.75" bottom="0.75" header="0.3" footer="0.3"/>
  <pageSetup horizontalDpi="600" verticalDpi="600" orientation="portrait" paperSize="9" r:id="rId1"/>
  <ignoredErrors>
    <ignoredError sqref="J5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17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120</v>
      </c>
      <c r="F2" s="83" t="s">
        <v>5</v>
      </c>
      <c r="G2" s="17" t="s">
        <v>4</v>
      </c>
      <c r="I2" s="24" t="s">
        <v>19</v>
      </c>
      <c r="J2" s="21">
        <f>G3</f>
        <v>8</v>
      </c>
      <c r="K2" s="18" t="str">
        <f>E4</f>
        <v>NM</v>
      </c>
      <c r="L2" s="20">
        <f aca="true" t="shared" si="0" ref="L2:L7">SUM(J2:K2)</f>
        <v>8</v>
      </c>
    </row>
    <row r="3" spans="1:12" ht="14.25">
      <c r="A3" s="49">
        <v>1</v>
      </c>
      <c r="B3" s="50" t="s">
        <v>256</v>
      </c>
      <c r="C3" s="50" t="s">
        <v>72</v>
      </c>
      <c r="D3" s="50" t="s">
        <v>45</v>
      </c>
      <c r="E3" s="51">
        <v>1.25</v>
      </c>
      <c r="F3" s="84">
        <v>1</v>
      </c>
      <c r="G3" s="52">
        <v>8</v>
      </c>
      <c r="I3" s="25" t="s">
        <v>29</v>
      </c>
      <c r="J3" s="22">
        <f>G5</f>
        <v>4</v>
      </c>
      <c r="K3" s="3">
        <f>G6</f>
        <v>5</v>
      </c>
      <c r="L3" s="9">
        <f t="shared" si="0"/>
        <v>9</v>
      </c>
    </row>
    <row r="4" spans="1:12" ht="14.25">
      <c r="A4" s="11">
        <v>2</v>
      </c>
      <c r="B4" s="4" t="s">
        <v>257</v>
      </c>
      <c r="C4" s="4" t="s">
        <v>72</v>
      </c>
      <c r="D4" s="4" t="s">
        <v>45</v>
      </c>
      <c r="E4" s="94" t="s">
        <v>184</v>
      </c>
      <c r="F4" s="95"/>
      <c r="G4" s="96"/>
      <c r="I4" s="25" t="s">
        <v>30</v>
      </c>
      <c r="J4" s="22">
        <f>G7</f>
        <v>6</v>
      </c>
      <c r="K4" s="3" t="str">
        <f>E8</f>
        <v>DNS</v>
      </c>
      <c r="L4" s="9">
        <f t="shared" si="0"/>
        <v>6</v>
      </c>
    </row>
    <row r="5" spans="1:12" ht="14.25">
      <c r="A5" s="11">
        <v>3</v>
      </c>
      <c r="B5" s="4" t="s">
        <v>252</v>
      </c>
      <c r="C5" s="4" t="s">
        <v>46</v>
      </c>
      <c r="D5" s="4" t="s">
        <v>46</v>
      </c>
      <c r="E5" s="5">
        <v>1.25</v>
      </c>
      <c r="F5" s="85">
        <v>4</v>
      </c>
      <c r="G5" s="12">
        <v>4</v>
      </c>
      <c r="I5" s="25" t="s">
        <v>31</v>
      </c>
      <c r="J5" s="22">
        <f>G9</f>
        <v>3</v>
      </c>
      <c r="K5" s="3">
        <f>G10</f>
        <v>2</v>
      </c>
      <c r="L5" s="9">
        <f t="shared" si="0"/>
        <v>5</v>
      </c>
    </row>
    <row r="6" spans="1:12" ht="14.25">
      <c r="A6" s="11">
        <v>4</v>
      </c>
      <c r="B6" s="4" t="s">
        <v>253</v>
      </c>
      <c r="C6" s="4" t="s">
        <v>46</v>
      </c>
      <c r="D6" s="4" t="s">
        <v>46</v>
      </c>
      <c r="E6" s="5">
        <v>1.25</v>
      </c>
      <c r="F6" s="85">
        <v>3</v>
      </c>
      <c r="G6" s="12">
        <v>5</v>
      </c>
      <c r="I6" s="25" t="s">
        <v>32</v>
      </c>
      <c r="J6" s="22" t="str">
        <f>E11</f>
        <v>DNS</v>
      </c>
      <c r="K6" s="3" t="str">
        <f>E12</f>
        <v>DNS</v>
      </c>
      <c r="L6" s="9">
        <f t="shared" si="0"/>
        <v>0</v>
      </c>
    </row>
    <row r="7" spans="1:12" ht="15" thickBot="1">
      <c r="A7" s="11">
        <v>5</v>
      </c>
      <c r="B7" s="4" t="s">
        <v>251</v>
      </c>
      <c r="C7" s="4" t="s">
        <v>47</v>
      </c>
      <c r="D7" s="4" t="s">
        <v>47</v>
      </c>
      <c r="E7" s="5">
        <v>1.25</v>
      </c>
      <c r="F7" s="85">
        <v>2</v>
      </c>
      <c r="G7" s="12">
        <v>6</v>
      </c>
      <c r="I7" s="26" t="s">
        <v>33</v>
      </c>
      <c r="J7" s="23" t="str">
        <f>E13</f>
        <v>DNS</v>
      </c>
      <c r="K7" s="19" t="str">
        <f>E14</f>
        <v>DNS</v>
      </c>
      <c r="L7" s="10">
        <f t="shared" si="0"/>
        <v>0</v>
      </c>
    </row>
    <row r="8" spans="1:7" ht="14.25">
      <c r="A8" s="11">
        <v>6</v>
      </c>
      <c r="B8" s="4"/>
      <c r="C8" s="4"/>
      <c r="D8" s="4" t="s">
        <v>47</v>
      </c>
      <c r="E8" s="94" t="s">
        <v>97</v>
      </c>
      <c r="F8" s="95"/>
      <c r="G8" s="96"/>
    </row>
    <row r="9" spans="1:7" ht="14.25">
      <c r="A9" s="11">
        <v>7</v>
      </c>
      <c r="B9" s="4" t="s">
        <v>254</v>
      </c>
      <c r="C9" s="4" t="s">
        <v>48</v>
      </c>
      <c r="D9" s="4" t="s">
        <v>48</v>
      </c>
      <c r="E9" s="5">
        <v>1.1</v>
      </c>
      <c r="F9" s="85">
        <v>5</v>
      </c>
      <c r="G9" s="12">
        <v>3</v>
      </c>
    </row>
    <row r="10" spans="1:7" ht="14.25">
      <c r="A10" s="11">
        <v>8</v>
      </c>
      <c r="B10" s="4" t="s">
        <v>255</v>
      </c>
      <c r="C10" s="4" t="s">
        <v>48</v>
      </c>
      <c r="D10" s="4" t="s">
        <v>48</v>
      </c>
      <c r="E10" s="5">
        <v>1.1</v>
      </c>
      <c r="F10" s="85">
        <v>6</v>
      </c>
      <c r="G10" s="12">
        <v>2</v>
      </c>
    </row>
    <row r="11" spans="1:7" ht="14.25">
      <c r="A11" s="11">
        <v>9</v>
      </c>
      <c r="B11" s="4"/>
      <c r="C11" s="4"/>
      <c r="D11" s="4" t="s">
        <v>49</v>
      </c>
      <c r="E11" s="94" t="s">
        <v>97</v>
      </c>
      <c r="F11" s="95"/>
      <c r="G11" s="96"/>
    </row>
    <row r="12" spans="1:7" ht="14.25">
      <c r="A12" s="11">
        <v>10</v>
      </c>
      <c r="B12" s="4"/>
      <c r="C12" s="4"/>
      <c r="D12" s="4" t="s">
        <v>49</v>
      </c>
      <c r="E12" s="94" t="s">
        <v>97</v>
      </c>
      <c r="F12" s="95"/>
      <c r="G12" s="96"/>
    </row>
    <row r="13" spans="1:7" ht="14.25">
      <c r="A13" s="11">
        <v>11</v>
      </c>
      <c r="B13" s="4"/>
      <c r="C13" s="4"/>
      <c r="D13" s="4" t="s">
        <v>50</v>
      </c>
      <c r="E13" s="94" t="s">
        <v>97</v>
      </c>
      <c r="F13" s="95"/>
      <c r="G13" s="96"/>
    </row>
    <row r="14" spans="1:7" ht="15" thickBot="1">
      <c r="A14" s="13">
        <v>12</v>
      </c>
      <c r="B14" s="6"/>
      <c r="C14" s="6"/>
      <c r="D14" s="6" t="s">
        <v>50</v>
      </c>
      <c r="E14" s="91" t="s">
        <v>97</v>
      </c>
      <c r="F14" s="92"/>
      <c r="G14" s="93"/>
    </row>
  </sheetData>
  <sheetProtection sheet="1" objects="1" scenarios="1" selectLockedCells="1" selectUnlockedCells="1"/>
  <mergeCells count="7">
    <mergeCell ref="E14:G14"/>
    <mergeCell ref="A1:G1"/>
    <mergeCell ref="E8:G8"/>
    <mergeCell ref="E11:G11"/>
    <mergeCell ref="E12:G12"/>
    <mergeCell ref="E4:G4"/>
    <mergeCell ref="E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37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4</v>
      </c>
      <c r="K2" s="18">
        <f>G4</f>
        <v>6</v>
      </c>
      <c r="L2" s="20">
        <f aca="true" t="shared" si="0" ref="L2:L7">SUM(J2:K2)</f>
        <v>10</v>
      </c>
    </row>
    <row r="3" spans="1:12" ht="14.25">
      <c r="A3" s="49">
        <v>1</v>
      </c>
      <c r="B3" s="50" t="s">
        <v>54</v>
      </c>
      <c r="C3" s="50" t="s">
        <v>55</v>
      </c>
      <c r="D3" s="4" t="s">
        <v>45</v>
      </c>
      <c r="E3" s="51">
        <v>9.41</v>
      </c>
      <c r="F3" s="84">
        <v>4</v>
      </c>
      <c r="G3" s="52">
        <v>4</v>
      </c>
      <c r="I3" s="25" t="s">
        <v>29</v>
      </c>
      <c r="J3" s="22">
        <f>G5</f>
        <v>1</v>
      </c>
      <c r="K3" s="3">
        <f>G6</f>
        <v>1</v>
      </c>
      <c r="L3" s="9">
        <f t="shared" si="0"/>
        <v>2</v>
      </c>
    </row>
    <row r="4" spans="1:12" ht="14.25">
      <c r="A4" s="11">
        <v>2</v>
      </c>
      <c r="B4" s="4" t="s">
        <v>56</v>
      </c>
      <c r="C4" s="4" t="s">
        <v>57</v>
      </c>
      <c r="D4" s="4" t="s">
        <v>45</v>
      </c>
      <c r="E4" s="5">
        <v>9.28</v>
      </c>
      <c r="F4" s="85">
        <v>2</v>
      </c>
      <c r="G4" s="12">
        <v>6</v>
      </c>
      <c r="I4" s="25" t="s">
        <v>30</v>
      </c>
      <c r="J4" s="22">
        <f>G7</f>
        <v>1</v>
      </c>
      <c r="K4" s="3" t="str">
        <f>E8</f>
        <v>DNS</v>
      </c>
      <c r="L4" s="9">
        <f t="shared" si="0"/>
        <v>1</v>
      </c>
    </row>
    <row r="5" spans="1:12" ht="14.25">
      <c r="A5" s="11">
        <v>3</v>
      </c>
      <c r="B5" s="4" t="s">
        <v>58</v>
      </c>
      <c r="C5" s="4" t="s">
        <v>60</v>
      </c>
      <c r="D5" s="4" t="s">
        <v>46</v>
      </c>
      <c r="E5" s="5">
        <v>10.47</v>
      </c>
      <c r="F5" s="85">
        <v>9</v>
      </c>
      <c r="G5" s="12">
        <v>1</v>
      </c>
      <c r="I5" s="25" t="s">
        <v>31</v>
      </c>
      <c r="J5" s="22">
        <f>G9</f>
        <v>2</v>
      </c>
      <c r="K5" s="3" t="str">
        <f>E10</f>
        <v>DNS</v>
      </c>
      <c r="L5" s="9">
        <f t="shared" si="0"/>
        <v>2</v>
      </c>
    </row>
    <row r="6" spans="1:12" ht="14.25">
      <c r="A6" s="11">
        <v>4</v>
      </c>
      <c r="B6" s="4" t="s">
        <v>59</v>
      </c>
      <c r="C6" s="4" t="s">
        <v>61</v>
      </c>
      <c r="D6" s="4" t="s">
        <v>46</v>
      </c>
      <c r="E6" s="5">
        <v>10.25</v>
      </c>
      <c r="F6" s="85">
        <v>8</v>
      </c>
      <c r="G6" s="12">
        <v>1</v>
      </c>
      <c r="I6" s="25" t="s">
        <v>32</v>
      </c>
      <c r="J6" s="22">
        <f>G11</f>
        <v>8</v>
      </c>
      <c r="K6" s="3">
        <f>G12</f>
        <v>3</v>
      </c>
      <c r="L6" s="9">
        <f t="shared" si="0"/>
        <v>11</v>
      </c>
    </row>
    <row r="7" spans="1:12" ht="15" thickBot="1">
      <c r="A7" s="11">
        <v>5</v>
      </c>
      <c r="B7" s="4" t="s">
        <v>62</v>
      </c>
      <c r="C7" s="4" t="s">
        <v>47</v>
      </c>
      <c r="D7" s="4" t="s">
        <v>47</v>
      </c>
      <c r="E7" s="5">
        <v>10.75</v>
      </c>
      <c r="F7" s="85">
        <v>10</v>
      </c>
      <c r="G7" s="12">
        <v>1</v>
      </c>
      <c r="I7" s="26" t="s">
        <v>33</v>
      </c>
      <c r="J7" s="23">
        <f>G13</f>
        <v>5</v>
      </c>
      <c r="K7" s="19">
        <f>G14</f>
        <v>1</v>
      </c>
      <c r="L7" s="10">
        <f t="shared" si="0"/>
        <v>6</v>
      </c>
    </row>
    <row r="8" spans="1:7" ht="14.25">
      <c r="A8" s="11">
        <v>6</v>
      </c>
      <c r="B8" s="4"/>
      <c r="C8" s="4"/>
      <c r="D8" s="4" t="s">
        <v>47</v>
      </c>
      <c r="E8" s="88" t="s">
        <v>97</v>
      </c>
      <c r="F8" s="89"/>
      <c r="G8" s="90"/>
    </row>
    <row r="9" spans="1:7" ht="14.25">
      <c r="A9" s="11">
        <v>7</v>
      </c>
      <c r="B9" s="4" t="s">
        <v>63</v>
      </c>
      <c r="C9" s="4" t="s">
        <v>48</v>
      </c>
      <c r="D9" s="4" t="s">
        <v>48</v>
      </c>
      <c r="E9" s="5">
        <v>10.05</v>
      </c>
      <c r="F9" s="85">
        <v>6</v>
      </c>
      <c r="G9" s="12">
        <v>2</v>
      </c>
    </row>
    <row r="10" spans="1:7" ht="14.25">
      <c r="A10" s="11">
        <v>8</v>
      </c>
      <c r="B10" s="4"/>
      <c r="C10" s="4"/>
      <c r="D10" s="4" t="s">
        <v>48</v>
      </c>
      <c r="E10" s="94" t="s">
        <v>97</v>
      </c>
      <c r="F10" s="95"/>
      <c r="G10" s="96"/>
    </row>
    <row r="11" spans="1:7" ht="14.25">
      <c r="A11" s="11">
        <v>9</v>
      </c>
      <c r="B11" s="4" t="s">
        <v>64</v>
      </c>
      <c r="C11" s="4" t="s">
        <v>49</v>
      </c>
      <c r="D11" s="4" t="s">
        <v>49</v>
      </c>
      <c r="E11" s="5">
        <v>9.26</v>
      </c>
      <c r="F11" s="85">
        <v>1</v>
      </c>
      <c r="G11" s="12">
        <v>8</v>
      </c>
    </row>
    <row r="12" spans="1:7" ht="14.25">
      <c r="A12" s="11">
        <v>10</v>
      </c>
      <c r="B12" s="4" t="s">
        <v>65</v>
      </c>
      <c r="C12" s="4" t="s">
        <v>66</v>
      </c>
      <c r="D12" s="4" t="s">
        <v>49</v>
      </c>
      <c r="E12" s="5">
        <v>10.02</v>
      </c>
      <c r="F12" s="85">
        <v>5</v>
      </c>
      <c r="G12" s="12">
        <v>3</v>
      </c>
    </row>
    <row r="13" spans="1:7" ht="14.25">
      <c r="A13" s="11">
        <v>11</v>
      </c>
      <c r="B13" s="4" t="s">
        <v>67</v>
      </c>
      <c r="C13" s="4" t="s">
        <v>50</v>
      </c>
      <c r="D13" s="4" t="s">
        <v>50</v>
      </c>
      <c r="E13" s="5">
        <v>9.4</v>
      </c>
      <c r="F13" s="85">
        <v>3</v>
      </c>
      <c r="G13" s="12">
        <v>5</v>
      </c>
    </row>
    <row r="14" spans="1:7" ht="15" thickBot="1">
      <c r="A14" s="13">
        <v>12</v>
      </c>
      <c r="B14" s="6" t="s">
        <v>68</v>
      </c>
      <c r="C14" s="6" t="s">
        <v>69</v>
      </c>
      <c r="D14" s="6" t="s">
        <v>50</v>
      </c>
      <c r="E14" s="7">
        <v>10.14</v>
      </c>
      <c r="F14" s="86">
        <v>7</v>
      </c>
      <c r="G14" s="8">
        <v>1</v>
      </c>
    </row>
  </sheetData>
  <sheetProtection sheet="1" objects="1" scenarios="1" selectLockedCells="1" selectUnlockedCells="1"/>
  <mergeCells count="3">
    <mergeCell ref="A1:G1"/>
    <mergeCell ref="E8:G8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41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120</v>
      </c>
      <c r="F2" s="83" t="s">
        <v>5</v>
      </c>
      <c r="G2" s="17" t="s">
        <v>4</v>
      </c>
      <c r="I2" s="24" t="s">
        <v>19</v>
      </c>
      <c r="J2" s="21">
        <f>G3</f>
        <v>5</v>
      </c>
      <c r="K2" s="18" t="str">
        <f>E4</f>
        <v>NM</v>
      </c>
      <c r="L2" s="20">
        <f aca="true" t="shared" si="0" ref="L2:L7">SUM(J2:K2)</f>
        <v>5</v>
      </c>
    </row>
    <row r="3" spans="1:12" ht="14.25">
      <c r="A3" s="49">
        <v>1</v>
      </c>
      <c r="B3" s="50" t="s">
        <v>314</v>
      </c>
      <c r="C3" s="50" t="s">
        <v>55</v>
      </c>
      <c r="D3" s="50" t="s">
        <v>45</v>
      </c>
      <c r="E3" s="51">
        <v>1.5</v>
      </c>
      <c r="F3" s="84">
        <v>3</v>
      </c>
      <c r="G3" s="52">
        <v>5</v>
      </c>
      <c r="I3" s="25" t="s">
        <v>29</v>
      </c>
      <c r="J3" s="22">
        <f>G5</f>
        <v>4</v>
      </c>
      <c r="K3" s="3">
        <f>G6</f>
        <v>8</v>
      </c>
      <c r="L3" s="9">
        <f t="shared" si="0"/>
        <v>12</v>
      </c>
    </row>
    <row r="4" spans="1:12" ht="14.25">
      <c r="A4" s="11">
        <v>2</v>
      </c>
      <c r="B4" s="4" t="s">
        <v>315</v>
      </c>
      <c r="C4" s="4" t="s">
        <v>55</v>
      </c>
      <c r="D4" s="4" t="s">
        <v>45</v>
      </c>
      <c r="E4" s="94" t="s">
        <v>184</v>
      </c>
      <c r="F4" s="95"/>
      <c r="G4" s="96"/>
      <c r="I4" s="25" t="s">
        <v>30</v>
      </c>
      <c r="J4" s="22">
        <f>G7</f>
        <v>3</v>
      </c>
      <c r="K4" s="3" t="str">
        <f>E8</f>
        <v>DNS</v>
      </c>
      <c r="L4" s="9">
        <f t="shared" si="0"/>
        <v>3</v>
      </c>
    </row>
    <row r="5" spans="1:12" ht="14.25">
      <c r="A5" s="11">
        <v>3</v>
      </c>
      <c r="B5" s="4" t="s">
        <v>312</v>
      </c>
      <c r="C5" s="4" t="s">
        <v>46</v>
      </c>
      <c r="D5" s="4" t="s">
        <v>46</v>
      </c>
      <c r="E5" s="5">
        <v>1.45</v>
      </c>
      <c r="F5" s="85">
        <v>4</v>
      </c>
      <c r="G5" s="12">
        <v>4</v>
      </c>
      <c r="I5" s="25" t="s">
        <v>31</v>
      </c>
      <c r="J5" s="22">
        <f>G9</f>
        <v>2</v>
      </c>
      <c r="K5" s="3" t="str">
        <f>E10</f>
        <v>DNS</v>
      </c>
      <c r="L5" s="9">
        <f t="shared" si="0"/>
        <v>2</v>
      </c>
    </row>
    <row r="6" spans="1:12" ht="14.25">
      <c r="A6" s="11">
        <v>4</v>
      </c>
      <c r="B6" s="4" t="s">
        <v>313</v>
      </c>
      <c r="C6" s="4" t="s">
        <v>46</v>
      </c>
      <c r="D6" s="4" t="s">
        <v>46</v>
      </c>
      <c r="E6" s="5">
        <v>1.55</v>
      </c>
      <c r="F6" s="85">
        <v>1</v>
      </c>
      <c r="G6" s="12">
        <v>8</v>
      </c>
      <c r="I6" s="25" t="s">
        <v>32</v>
      </c>
      <c r="J6" s="22" t="str">
        <f>E11</f>
        <v>DNS</v>
      </c>
      <c r="K6" s="3" t="str">
        <f>E12</f>
        <v>DNS</v>
      </c>
      <c r="L6" s="9">
        <f t="shared" si="0"/>
        <v>0</v>
      </c>
    </row>
    <row r="7" spans="1:12" ht="15" thickBot="1">
      <c r="A7" s="11">
        <v>5</v>
      </c>
      <c r="B7" s="4" t="s">
        <v>316</v>
      </c>
      <c r="C7" s="4" t="s">
        <v>319</v>
      </c>
      <c r="D7" s="4" t="s">
        <v>47</v>
      </c>
      <c r="E7" s="5">
        <v>1.45</v>
      </c>
      <c r="F7" s="85">
        <v>5</v>
      </c>
      <c r="G7" s="12">
        <v>3</v>
      </c>
      <c r="I7" s="26" t="s">
        <v>33</v>
      </c>
      <c r="J7" s="23">
        <f>G13</f>
        <v>6</v>
      </c>
      <c r="K7" s="19" t="str">
        <f>E14</f>
        <v>DNS</v>
      </c>
      <c r="L7" s="10">
        <f t="shared" si="0"/>
        <v>6</v>
      </c>
    </row>
    <row r="8" spans="1:7" ht="14.25">
      <c r="A8" s="11">
        <v>6</v>
      </c>
      <c r="B8" s="4"/>
      <c r="C8" s="4"/>
      <c r="D8" s="4" t="s">
        <v>47</v>
      </c>
      <c r="E8" s="94" t="s">
        <v>97</v>
      </c>
      <c r="F8" s="95"/>
      <c r="G8" s="96"/>
    </row>
    <row r="9" spans="1:7" ht="14.25">
      <c r="A9" s="11">
        <v>7</v>
      </c>
      <c r="B9" s="4" t="s">
        <v>317</v>
      </c>
      <c r="C9" s="4" t="s">
        <v>48</v>
      </c>
      <c r="D9" s="4" t="s">
        <v>48</v>
      </c>
      <c r="E9" s="5">
        <v>1.35</v>
      </c>
      <c r="F9" s="85">
        <v>6</v>
      </c>
      <c r="G9" s="12">
        <v>2</v>
      </c>
    </row>
    <row r="10" spans="1:7" ht="14.25">
      <c r="A10" s="11">
        <v>8</v>
      </c>
      <c r="B10" s="4"/>
      <c r="C10" s="4"/>
      <c r="D10" s="4" t="s">
        <v>48</v>
      </c>
      <c r="E10" s="94" t="s">
        <v>97</v>
      </c>
      <c r="F10" s="95"/>
      <c r="G10" s="96"/>
    </row>
    <row r="11" spans="1:7" ht="14.25">
      <c r="A11" s="11">
        <v>9</v>
      </c>
      <c r="B11" s="4"/>
      <c r="C11" s="4"/>
      <c r="D11" s="4" t="s">
        <v>49</v>
      </c>
      <c r="E11" s="94" t="s">
        <v>97</v>
      </c>
      <c r="F11" s="95"/>
      <c r="G11" s="96"/>
    </row>
    <row r="12" spans="1:7" ht="14.25">
      <c r="A12" s="11">
        <v>10</v>
      </c>
      <c r="B12" s="4"/>
      <c r="C12" s="4"/>
      <c r="D12" s="4" t="s">
        <v>49</v>
      </c>
      <c r="E12" s="94" t="s">
        <v>97</v>
      </c>
      <c r="F12" s="95"/>
      <c r="G12" s="96"/>
    </row>
    <row r="13" spans="1:7" ht="14.25">
      <c r="A13" s="11">
        <v>11</v>
      </c>
      <c r="B13" s="4" t="s">
        <v>318</v>
      </c>
      <c r="C13" s="4" t="s">
        <v>50</v>
      </c>
      <c r="D13" s="4" t="s">
        <v>50</v>
      </c>
      <c r="E13" s="5">
        <v>1.5</v>
      </c>
      <c r="F13" s="85">
        <v>2</v>
      </c>
      <c r="G13" s="12">
        <v>6</v>
      </c>
    </row>
    <row r="14" spans="1:7" ht="15" thickBot="1">
      <c r="A14" s="13">
        <v>12</v>
      </c>
      <c r="B14" s="6"/>
      <c r="C14" s="6"/>
      <c r="D14" s="6" t="s">
        <v>50</v>
      </c>
      <c r="E14" s="91" t="s">
        <v>97</v>
      </c>
      <c r="F14" s="92"/>
      <c r="G14" s="93"/>
    </row>
  </sheetData>
  <sheetProtection sheet="1" objects="1" scenarios="1" selectLockedCells="1" selectUnlockedCells="1"/>
  <mergeCells count="7">
    <mergeCell ref="A1:G1"/>
    <mergeCell ref="E4:G4"/>
    <mergeCell ref="E8:G8"/>
    <mergeCell ref="E10:G10"/>
    <mergeCell ref="E14:G14"/>
    <mergeCell ref="E12:G12"/>
    <mergeCell ref="E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" sqref="A1:A2"/>
    </sheetView>
  </sheetViews>
  <sheetFormatPr defaultColWidth="8.796875" defaultRowHeight="14.25"/>
  <cols>
    <col min="1" max="1" width="13" style="0" bestFit="1" customWidth="1"/>
    <col min="2" max="2" width="7.5" style="0" bestFit="1" customWidth="1"/>
    <col min="3" max="20" width="6.59765625" style="0" customWidth="1"/>
  </cols>
  <sheetData>
    <row r="1" spans="1:20" ht="15" thickBot="1">
      <c r="A1" s="70" t="s">
        <v>18</v>
      </c>
      <c r="B1" s="70" t="s">
        <v>36</v>
      </c>
      <c r="C1" s="72" t="s">
        <v>19</v>
      </c>
      <c r="D1" s="73"/>
      <c r="E1" s="74"/>
      <c r="F1" s="72" t="s">
        <v>29</v>
      </c>
      <c r="G1" s="73"/>
      <c r="H1" s="74"/>
      <c r="I1" s="72" t="s">
        <v>30</v>
      </c>
      <c r="J1" s="73"/>
      <c r="K1" s="74"/>
      <c r="L1" s="72" t="s">
        <v>31</v>
      </c>
      <c r="M1" s="73"/>
      <c r="N1" s="74"/>
      <c r="O1" s="72" t="s">
        <v>32</v>
      </c>
      <c r="P1" s="73"/>
      <c r="Q1" s="74"/>
      <c r="R1" s="72" t="s">
        <v>33</v>
      </c>
      <c r="S1" s="73"/>
      <c r="T1" s="74"/>
    </row>
    <row r="2" spans="1:20" ht="15" thickBot="1">
      <c r="A2" s="71"/>
      <c r="B2" s="71"/>
      <c r="C2" s="43" t="s">
        <v>21</v>
      </c>
      <c r="D2" s="44" t="s">
        <v>22</v>
      </c>
      <c r="E2" s="45" t="s">
        <v>23</v>
      </c>
      <c r="F2" s="46" t="s">
        <v>21</v>
      </c>
      <c r="G2" s="47" t="s">
        <v>22</v>
      </c>
      <c r="H2" s="45" t="s">
        <v>23</v>
      </c>
      <c r="I2" s="46" t="s">
        <v>21</v>
      </c>
      <c r="J2" s="47" t="s">
        <v>22</v>
      </c>
      <c r="K2" s="45" t="s">
        <v>23</v>
      </c>
      <c r="L2" s="46" t="s">
        <v>21</v>
      </c>
      <c r="M2" s="47" t="s">
        <v>22</v>
      </c>
      <c r="N2" s="45" t="s">
        <v>23</v>
      </c>
      <c r="O2" s="46" t="s">
        <v>21</v>
      </c>
      <c r="P2" s="47" t="s">
        <v>22</v>
      </c>
      <c r="Q2" s="45" t="s">
        <v>23</v>
      </c>
      <c r="R2" s="46" t="s">
        <v>21</v>
      </c>
      <c r="S2" s="47" t="s">
        <v>22</v>
      </c>
      <c r="T2" s="45" t="s">
        <v>23</v>
      </c>
    </row>
    <row r="3" spans="1:20" ht="14.25">
      <c r="A3" s="41" t="s">
        <v>24</v>
      </c>
      <c r="B3" s="41" t="s">
        <v>34</v>
      </c>
      <c r="C3" s="48">
        <f>'60 DZ SP'!L2</f>
        <v>14</v>
      </c>
      <c r="D3" s="54">
        <f>'60 CH SP'!L2</f>
        <v>10</v>
      </c>
      <c r="E3" s="42">
        <f aca="true" t="shared" si="0" ref="E3:E14">SUM(C3:D3)</f>
        <v>24</v>
      </c>
      <c r="F3" s="53">
        <f>'60 DZ SP'!L3</f>
        <v>2</v>
      </c>
      <c r="G3" s="55">
        <f>'60 CH SP'!L3</f>
        <v>2</v>
      </c>
      <c r="H3" s="42">
        <f aca="true" t="shared" si="1" ref="H3:H14">SUM(F3:G3)</f>
        <v>4</v>
      </c>
      <c r="I3" s="53">
        <f>'60 DZ SP'!L4</f>
        <v>2</v>
      </c>
      <c r="J3" s="55">
        <f>'60 CH SP'!L4</f>
        <v>1</v>
      </c>
      <c r="K3" s="42">
        <f aca="true" t="shared" si="2" ref="K3:K14">SUM(I3:J3)</f>
        <v>3</v>
      </c>
      <c r="L3" s="53">
        <f>'60 DZ SP'!L5</f>
        <v>3</v>
      </c>
      <c r="M3" s="55">
        <f>'60 CH SP'!L5</f>
        <v>2</v>
      </c>
      <c r="N3" s="42">
        <f aca="true" t="shared" si="3" ref="N3:N14">SUM(L3:M3)</f>
        <v>5</v>
      </c>
      <c r="O3" s="53">
        <f>'60 DZ SP'!L6</f>
        <v>5</v>
      </c>
      <c r="P3" s="55">
        <f>'60 CH SP'!L6</f>
        <v>11</v>
      </c>
      <c r="Q3" s="42">
        <f aca="true" t="shared" si="4" ref="Q3:Q14">SUM(O3:P3)</f>
        <v>16</v>
      </c>
      <c r="R3" s="53">
        <f>'60 DZ SP'!L7</f>
        <v>7</v>
      </c>
      <c r="S3" s="55">
        <f>'60 CH SP'!L7</f>
        <v>6</v>
      </c>
      <c r="T3" s="42">
        <f aca="true" t="shared" si="5" ref="T3:T14">SUM(R3:S3)</f>
        <v>13</v>
      </c>
    </row>
    <row r="4" spans="1:20" ht="14.25">
      <c r="A4" s="28"/>
      <c r="B4" s="28" t="s">
        <v>35</v>
      </c>
      <c r="C4" s="56">
        <f>'60 DZ G'!L2</f>
        <v>14</v>
      </c>
      <c r="D4" s="58">
        <f>'60 CH G'!L2</f>
        <v>8</v>
      </c>
      <c r="E4" s="30">
        <f t="shared" si="0"/>
        <v>22</v>
      </c>
      <c r="F4" s="57">
        <f>'60 DZ G'!L3</f>
        <v>4</v>
      </c>
      <c r="G4" s="59">
        <f>'60 CH G'!L3</f>
        <v>5</v>
      </c>
      <c r="H4" s="30">
        <f t="shared" si="1"/>
        <v>9</v>
      </c>
      <c r="I4" s="57">
        <f>'60 DZ G'!L4</f>
        <v>6</v>
      </c>
      <c r="J4" s="59">
        <f>'60 CH G'!L4</f>
        <v>9</v>
      </c>
      <c r="K4" s="30">
        <f t="shared" si="2"/>
        <v>15</v>
      </c>
      <c r="L4" s="57">
        <f>'60 DZ G'!L5</f>
        <v>1</v>
      </c>
      <c r="M4" s="59">
        <f>'60 CH G'!L5</f>
        <v>1</v>
      </c>
      <c r="N4" s="30">
        <f t="shared" si="3"/>
        <v>2</v>
      </c>
      <c r="O4" s="57">
        <f>'60 DZ G'!L6</f>
        <v>3</v>
      </c>
      <c r="P4" s="59">
        <f>'60 CH G'!L6</f>
        <v>2</v>
      </c>
      <c r="Q4" s="30">
        <f t="shared" si="4"/>
        <v>5</v>
      </c>
      <c r="R4" s="57">
        <f>'60 DZ G'!L7</f>
        <v>5</v>
      </c>
      <c r="S4" s="59">
        <f>'60 CH G'!L7</f>
        <v>8</v>
      </c>
      <c r="T4" s="30">
        <f t="shared" si="5"/>
        <v>13</v>
      </c>
    </row>
    <row r="5" spans="1:20" ht="14.25">
      <c r="A5" s="28" t="s">
        <v>25</v>
      </c>
      <c r="B5" s="28" t="s">
        <v>34</v>
      </c>
      <c r="C5" s="56">
        <f>'300 DZ SP'!L2</f>
        <v>4</v>
      </c>
      <c r="D5" s="58">
        <f>'300 CH SP'!L2</f>
        <v>9</v>
      </c>
      <c r="E5" s="30">
        <f t="shared" si="0"/>
        <v>13</v>
      </c>
      <c r="F5" s="57">
        <f>'300 DZ SP'!L3</f>
        <v>6</v>
      </c>
      <c r="G5" s="59">
        <f>'300 CH SP'!L3</f>
        <v>2</v>
      </c>
      <c r="H5" s="30">
        <f t="shared" si="1"/>
        <v>8</v>
      </c>
      <c r="I5" s="57">
        <f>'300 DZ SP'!L4</f>
        <v>9</v>
      </c>
      <c r="J5" s="59">
        <f>'300 CH SP'!L4</f>
        <v>8</v>
      </c>
      <c r="K5" s="30">
        <f t="shared" si="2"/>
        <v>17</v>
      </c>
      <c r="L5" s="57">
        <f>'300 DZ SP'!L5</f>
        <v>8</v>
      </c>
      <c r="M5" s="59">
        <f>'300 CH SP'!L5</f>
        <v>1</v>
      </c>
      <c r="N5" s="30">
        <f t="shared" si="3"/>
        <v>9</v>
      </c>
      <c r="O5" s="57">
        <f>'300 DZ SP'!L6</f>
        <v>2</v>
      </c>
      <c r="P5" s="59">
        <f>'300 CH SP'!L6</f>
        <v>5</v>
      </c>
      <c r="Q5" s="30">
        <f t="shared" si="4"/>
        <v>7</v>
      </c>
      <c r="R5" s="57">
        <f>'300 DZ SP'!L7</f>
        <v>3</v>
      </c>
      <c r="S5" s="59">
        <f>'300 CH SP'!L7</f>
        <v>7</v>
      </c>
      <c r="T5" s="30">
        <f t="shared" si="5"/>
        <v>10</v>
      </c>
    </row>
    <row r="6" spans="1:20" ht="14.25">
      <c r="A6" s="28"/>
      <c r="B6" s="28" t="s">
        <v>35</v>
      </c>
      <c r="C6" s="56">
        <f>'300 DZ G'!L2</f>
        <v>12</v>
      </c>
      <c r="D6" s="58">
        <f>'300 CH G'!L2</f>
        <v>14</v>
      </c>
      <c r="E6" s="30">
        <f t="shared" si="0"/>
        <v>26</v>
      </c>
      <c r="F6" s="57">
        <f>'300 DZ G'!L3</f>
        <v>3</v>
      </c>
      <c r="G6" s="59">
        <f>'300 CH G'!L3</f>
        <v>6</v>
      </c>
      <c r="H6" s="30">
        <f t="shared" si="1"/>
        <v>9</v>
      </c>
      <c r="I6" s="57">
        <f>'300 DZ G'!L4</f>
        <v>4</v>
      </c>
      <c r="J6" s="59">
        <f>'300 CH G'!L4</f>
        <v>4</v>
      </c>
      <c r="K6" s="30">
        <f t="shared" si="2"/>
        <v>8</v>
      </c>
      <c r="L6" s="57">
        <f>'300 DZ G'!L5</f>
        <v>2</v>
      </c>
      <c r="M6" s="59">
        <f>'300 CH G'!L5</f>
        <v>1</v>
      </c>
      <c r="N6" s="30">
        <f t="shared" si="3"/>
        <v>3</v>
      </c>
      <c r="O6" s="57">
        <f>'300 DZ G'!L6</f>
        <v>6</v>
      </c>
      <c r="P6" s="59">
        <f>'300 CH G'!L6</f>
        <v>2</v>
      </c>
      <c r="Q6" s="30">
        <f t="shared" si="4"/>
        <v>8</v>
      </c>
      <c r="R6" s="57">
        <f>'300 DZ G'!L7</f>
        <v>7</v>
      </c>
      <c r="S6" s="59">
        <f>'300 CH G'!L7</f>
        <v>4</v>
      </c>
      <c r="T6" s="30">
        <f t="shared" si="5"/>
        <v>11</v>
      </c>
    </row>
    <row r="7" spans="1:20" ht="14.25">
      <c r="A7" s="28" t="s">
        <v>26</v>
      </c>
      <c r="B7" s="28" t="s">
        <v>34</v>
      </c>
      <c r="C7" s="56">
        <f>'600 DZ SP'!L2</f>
        <v>11</v>
      </c>
      <c r="D7" s="58">
        <f>'1000 CH SP'!L2</f>
        <v>5</v>
      </c>
      <c r="E7" s="30">
        <f t="shared" si="0"/>
        <v>16</v>
      </c>
      <c r="F7" s="57">
        <f>'600 DZ SP'!L3</f>
        <v>0</v>
      </c>
      <c r="G7" s="59">
        <f>'1000 CH SP'!L3</f>
        <v>8</v>
      </c>
      <c r="H7" s="30">
        <f t="shared" si="1"/>
        <v>8</v>
      </c>
      <c r="I7" s="57">
        <f>'600 DZ SP'!L4</f>
        <v>1</v>
      </c>
      <c r="J7" s="59">
        <f>'1000 CH SP'!L4</f>
        <v>2</v>
      </c>
      <c r="K7" s="30">
        <f t="shared" si="2"/>
        <v>3</v>
      </c>
      <c r="L7" s="57">
        <f>'600 DZ SP'!L5</f>
        <v>7</v>
      </c>
      <c r="M7" s="59">
        <f>'1000 CH SP'!L5</f>
        <v>3</v>
      </c>
      <c r="N7" s="30">
        <f t="shared" si="3"/>
        <v>10</v>
      </c>
      <c r="O7" s="57">
        <f>'600 DZ SP'!L6</f>
        <v>7</v>
      </c>
      <c r="P7" s="59">
        <f>'1000 CH SP'!L6</f>
        <v>14</v>
      </c>
      <c r="Q7" s="30">
        <f t="shared" si="4"/>
        <v>21</v>
      </c>
      <c r="R7" s="57">
        <f>'600 DZ SP'!L7</f>
        <v>5</v>
      </c>
      <c r="S7" s="59">
        <f>'1000 CH SP'!L7</f>
        <v>0</v>
      </c>
      <c r="T7" s="30">
        <f t="shared" si="5"/>
        <v>5</v>
      </c>
    </row>
    <row r="8" spans="1:20" ht="14.25">
      <c r="A8" s="28"/>
      <c r="B8" s="28" t="s">
        <v>35</v>
      </c>
      <c r="C8" s="56">
        <f>'600 DZ G'!L2</f>
        <v>8</v>
      </c>
      <c r="D8" s="58">
        <f>'1000 CH G'!L2</f>
        <v>11</v>
      </c>
      <c r="E8" s="30">
        <f t="shared" si="0"/>
        <v>19</v>
      </c>
      <c r="F8" s="57">
        <f>'600 DZ G'!L3</f>
        <v>2</v>
      </c>
      <c r="G8" s="59">
        <f>'1000 CH G'!L3</f>
        <v>9</v>
      </c>
      <c r="H8" s="30">
        <f t="shared" si="1"/>
        <v>11</v>
      </c>
      <c r="I8" s="57">
        <f>'600 DZ G'!L4</f>
        <v>5</v>
      </c>
      <c r="J8" s="59">
        <f>'1000 CH G'!L4</f>
        <v>5</v>
      </c>
      <c r="K8" s="30">
        <f t="shared" si="2"/>
        <v>10</v>
      </c>
      <c r="L8" s="57">
        <f>'600 DZ G'!L5</f>
        <v>3</v>
      </c>
      <c r="M8" s="59">
        <f>'1000 CH G'!L5</f>
        <v>1</v>
      </c>
      <c r="N8" s="30">
        <f t="shared" si="3"/>
        <v>4</v>
      </c>
      <c r="O8" s="57">
        <f>'600 DZ G'!L6</f>
        <v>14</v>
      </c>
      <c r="P8" s="59">
        <f>'1000 CH G'!L6</f>
        <v>3</v>
      </c>
      <c r="Q8" s="30">
        <f t="shared" si="4"/>
        <v>17</v>
      </c>
      <c r="R8" s="57">
        <f>'600 DZ G'!L7</f>
        <v>2</v>
      </c>
      <c r="S8" s="59">
        <f>'1000 CH G'!L7</f>
        <v>3</v>
      </c>
      <c r="T8" s="30">
        <f t="shared" si="5"/>
        <v>5</v>
      </c>
    </row>
    <row r="9" spans="1:20" ht="14.25">
      <c r="A9" s="28" t="s">
        <v>27</v>
      </c>
      <c r="B9" s="28" t="s">
        <v>34</v>
      </c>
      <c r="C9" s="56">
        <f>'DAL DZ SP'!L2</f>
        <v>9</v>
      </c>
      <c r="D9" s="58">
        <f>'DAL CH SP'!L2</f>
        <v>14</v>
      </c>
      <c r="E9" s="30">
        <f t="shared" si="0"/>
        <v>23</v>
      </c>
      <c r="F9" s="57">
        <f>'DAL DZ SP'!L3</f>
        <v>2</v>
      </c>
      <c r="G9" s="59">
        <f>'DAL CH SP'!L3</f>
        <v>2</v>
      </c>
      <c r="H9" s="30">
        <f t="shared" si="1"/>
        <v>4</v>
      </c>
      <c r="I9" s="57">
        <f>'DAL DZ SP'!L4</f>
        <v>2</v>
      </c>
      <c r="J9" s="59">
        <f>'DAL CH SP'!L4</f>
        <v>7</v>
      </c>
      <c r="K9" s="30">
        <f t="shared" si="2"/>
        <v>9</v>
      </c>
      <c r="L9" s="57">
        <f>'DAL DZ SP'!L5</f>
        <v>9</v>
      </c>
      <c r="M9" s="59">
        <f>'DAL CH SP'!L5</f>
        <v>3</v>
      </c>
      <c r="N9" s="30">
        <f t="shared" si="3"/>
        <v>12</v>
      </c>
      <c r="O9" s="57">
        <f>'DAL DZ SP'!L6</f>
        <v>9</v>
      </c>
      <c r="P9" s="59">
        <f>'DAL CH SP'!L6</f>
        <v>2</v>
      </c>
      <c r="Q9" s="30">
        <f t="shared" si="4"/>
        <v>11</v>
      </c>
      <c r="R9" s="57">
        <f>'DAL DZ SP'!L7</f>
        <v>3</v>
      </c>
      <c r="S9" s="59">
        <f>'DAL CH SP'!L7</f>
        <v>5</v>
      </c>
      <c r="T9" s="30">
        <f t="shared" si="5"/>
        <v>8</v>
      </c>
    </row>
    <row r="10" spans="1:20" ht="14.25">
      <c r="A10" s="28"/>
      <c r="B10" s="28" t="s">
        <v>35</v>
      </c>
      <c r="C10" s="56">
        <f>'DAL DZ G'!L2</f>
        <v>5</v>
      </c>
      <c r="D10" s="58">
        <f>'DAL CH G'!L2</f>
        <v>9</v>
      </c>
      <c r="E10" s="30">
        <f t="shared" si="0"/>
        <v>14</v>
      </c>
      <c r="F10" s="57">
        <f>'DAL DZ G'!L3</f>
        <v>7</v>
      </c>
      <c r="G10" s="59">
        <f>'DAL CH G'!L3</f>
        <v>2</v>
      </c>
      <c r="H10" s="30">
        <f t="shared" si="1"/>
        <v>9</v>
      </c>
      <c r="I10" s="57">
        <f>'DAL DZ G'!L4</f>
        <v>9</v>
      </c>
      <c r="J10" s="59">
        <f>'DAL CH G'!L4</f>
        <v>9</v>
      </c>
      <c r="K10" s="30">
        <f t="shared" si="2"/>
        <v>18</v>
      </c>
      <c r="L10" s="57">
        <f>'DAL DZ G'!L5</f>
        <v>1</v>
      </c>
      <c r="M10" s="59">
        <f>'DAL CH G'!L5</f>
        <v>6</v>
      </c>
      <c r="N10" s="30">
        <f t="shared" si="3"/>
        <v>7</v>
      </c>
      <c r="O10" s="57">
        <f>'DAL DZ G'!L6</f>
        <v>9</v>
      </c>
      <c r="P10" s="59">
        <f>'DAL CH G'!L6</f>
        <v>3</v>
      </c>
      <c r="Q10" s="30">
        <f t="shared" si="4"/>
        <v>12</v>
      </c>
      <c r="R10" s="57">
        <f>'DAL DZ G'!L7</f>
        <v>1</v>
      </c>
      <c r="S10" s="59">
        <f>'DAL CH G'!L7</f>
        <v>4</v>
      </c>
      <c r="T10" s="30">
        <f t="shared" si="5"/>
        <v>5</v>
      </c>
    </row>
    <row r="11" spans="1:20" ht="14.25">
      <c r="A11" s="28" t="s">
        <v>28</v>
      </c>
      <c r="B11" s="28" t="s">
        <v>34</v>
      </c>
      <c r="C11" s="56">
        <f>'WZWYŻ DZ SP'!K2</f>
        <v>6</v>
      </c>
      <c r="D11" s="58">
        <f>'WZWYŻ CH SP'!K2</f>
        <v>0</v>
      </c>
      <c r="E11" s="30">
        <f t="shared" si="0"/>
        <v>6</v>
      </c>
      <c r="F11" s="57">
        <f>'WZWYŻ DZ SP'!K3</f>
        <v>5</v>
      </c>
      <c r="G11" s="59">
        <f>'WZWYŻ CH SP'!K3</f>
        <v>5</v>
      </c>
      <c r="H11" s="30">
        <f t="shared" si="1"/>
        <v>10</v>
      </c>
      <c r="I11" s="57">
        <f>'WZWYŻ DZ SP'!K4</f>
        <v>8</v>
      </c>
      <c r="J11" s="59">
        <f>'WZWYŻ CH SP'!K4</f>
        <v>8</v>
      </c>
      <c r="K11" s="30">
        <f t="shared" si="2"/>
        <v>16</v>
      </c>
      <c r="L11" s="57">
        <f>'WZWYŻ DZ SP'!K5</f>
        <v>4</v>
      </c>
      <c r="M11" s="59">
        <f>'WZWYŻ CH SP'!K5</f>
        <v>0</v>
      </c>
      <c r="N11" s="30">
        <f t="shared" si="3"/>
        <v>4</v>
      </c>
      <c r="O11" s="57">
        <f>'WZWYŻ DZ SP'!K6</f>
        <v>0</v>
      </c>
      <c r="P11" s="59">
        <f>'WZWYŻ CH SP'!K6</f>
        <v>0</v>
      </c>
      <c r="Q11" s="30">
        <f t="shared" si="4"/>
        <v>0</v>
      </c>
      <c r="R11" s="57">
        <f>'WZWYŻ DZ SP'!K7</f>
        <v>3</v>
      </c>
      <c r="S11" s="59">
        <f>'WZWYŻ CH SP'!K7</f>
        <v>6</v>
      </c>
      <c r="T11" s="30">
        <f t="shared" si="5"/>
        <v>9</v>
      </c>
    </row>
    <row r="12" spans="1:20" ht="14.25">
      <c r="A12" s="28"/>
      <c r="B12" s="28" t="s">
        <v>35</v>
      </c>
      <c r="C12" s="56">
        <f>'WZWYŻ DZ G'!L2</f>
        <v>8</v>
      </c>
      <c r="D12" s="58">
        <f>'WZWYŻ CH G'!L2</f>
        <v>5</v>
      </c>
      <c r="E12" s="30">
        <f t="shared" si="0"/>
        <v>13</v>
      </c>
      <c r="F12" s="57">
        <f>'WZWYŻ DZ G'!L3</f>
        <v>9</v>
      </c>
      <c r="G12" s="59">
        <f>'WZWYŻ CH G'!L3</f>
        <v>12</v>
      </c>
      <c r="H12" s="30">
        <f t="shared" si="1"/>
        <v>21</v>
      </c>
      <c r="I12" s="57">
        <f>'WZWYŻ DZ G'!L4</f>
        <v>6</v>
      </c>
      <c r="J12" s="59">
        <f>'WZWYŻ CH G'!L4</f>
        <v>3</v>
      </c>
      <c r="K12" s="30">
        <f t="shared" si="2"/>
        <v>9</v>
      </c>
      <c r="L12" s="57">
        <f>'WZWYŻ DZ G'!L5</f>
        <v>5</v>
      </c>
      <c r="M12" s="59">
        <f>'WZWYŻ CH G'!L5</f>
        <v>2</v>
      </c>
      <c r="N12" s="30">
        <f t="shared" si="3"/>
        <v>7</v>
      </c>
      <c r="O12" s="57">
        <f>'WZWYŻ DZ G'!L6</f>
        <v>0</v>
      </c>
      <c r="P12" s="59">
        <f>'WZWYŻ CH G'!L6</f>
        <v>0</v>
      </c>
      <c r="Q12" s="30">
        <f t="shared" si="4"/>
        <v>0</v>
      </c>
      <c r="R12" s="57">
        <f>'WZWYŻ DZ G'!L7</f>
        <v>0</v>
      </c>
      <c r="S12" s="59">
        <f>'WZWYŻ CH G'!L7</f>
        <v>6</v>
      </c>
      <c r="T12" s="30">
        <f t="shared" si="5"/>
        <v>6</v>
      </c>
    </row>
    <row r="13" spans="1:20" ht="14.25">
      <c r="A13" s="28" t="s">
        <v>20</v>
      </c>
      <c r="B13" s="28" t="s">
        <v>34</v>
      </c>
      <c r="C13" s="29">
        <f>SUM(C3,C5,C7,C9,C11)</f>
        <v>44</v>
      </c>
      <c r="D13" s="27">
        <f>SUM(D3,D5,D7,D9,D11)</f>
        <v>38</v>
      </c>
      <c r="E13" s="31">
        <f t="shared" si="0"/>
        <v>82</v>
      </c>
      <c r="F13" s="29">
        <f>SUM(F3,F5,F7,F9,F11)</f>
        <v>15</v>
      </c>
      <c r="G13" s="27">
        <f>SUM(G3,G5,G7,G9,G11)</f>
        <v>19</v>
      </c>
      <c r="H13" s="33">
        <f t="shared" si="1"/>
        <v>34</v>
      </c>
      <c r="I13" s="29">
        <f>SUM(I3,I5,I7,I9,I11)</f>
        <v>22</v>
      </c>
      <c r="J13" s="27">
        <f>SUM(J3,J5,J7,J9,J11)</f>
        <v>26</v>
      </c>
      <c r="K13" s="33">
        <f t="shared" si="2"/>
        <v>48</v>
      </c>
      <c r="L13" s="29">
        <f>SUM(L3,L5,L7,L9,L11)</f>
        <v>31</v>
      </c>
      <c r="M13" s="27">
        <f>SUM(M3,M5,M7,M9,M11)</f>
        <v>9</v>
      </c>
      <c r="N13" s="33">
        <f t="shared" si="3"/>
        <v>40</v>
      </c>
      <c r="O13" s="29">
        <f>SUM(O3,O5,O7,O9,O11)</f>
        <v>23</v>
      </c>
      <c r="P13" s="27">
        <f>SUM(P3,P5,P7,P9,P11)</f>
        <v>32</v>
      </c>
      <c r="Q13" s="33">
        <f t="shared" si="4"/>
        <v>55</v>
      </c>
      <c r="R13" s="29">
        <f>SUM(R3,R5,R7,R9,R11)</f>
        <v>21</v>
      </c>
      <c r="S13" s="27">
        <f>SUM(S3,S5,S7,S9,S11)</f>
        <v>24</v>
      </c>
      <c r="T13" s="33">
        <f t="shared" si="5"/>
        <v>45</v>
      </c>
    </row>
    <row r="14" spans="1:20" ht="15" thickBot="1">
      <c r="A14" s="34"/>
      <c r="B14" s="34" t="s">
        <v>35</v>
      </c>
      <c r="C14" s="35">
        <f>SUM(C4,C6,C8,C10,C12)</f>
        <v>47</v>
      </c>
      <c r="D14" s="36">
        <f>SUM(D4,D6,D8,D10,D12)</f>
        <v>47</v>
      </c>
      <c r="E14" s="37">
        <f t="shared" si="0"/>
        <v>94</v>
      </c>
      <c r="F14" s="35">
        <f>SUM(F4,F6,F8,F10,F12)</f>
        <v>25</v>
      </c>
      <c r="G14" s="36">
        <f>SUM(G4,G6,G8,G10,G12)</f>
        <v>34</v>
      </c>
      <c r="H14" s="38">
        <f t="shared" si="1"/>
        <v>59</v>
      </c>
      <c r="I14" s="35">
        <f>SUM(I4,I6,I8,I10,I12)</f>
        <v>30</v>
      </c>
      <c r="J14" s="36">
        <f>SUM(J4,J6,J8,J10,J12)</f>
        <v>30</v>
      </c>
      <c r="K14" s="38">
        <f t="shared" si="2"/>
        <v>60</v>
      </c>
      <c r="L14" s="35">
        <f>SUM(L4,L6,L8,L10,L12)</f>
        <v>12</v>
      </c>
      <c r="M14" s="36">
        <f>SUM(M4,M6,M8,M10,M12)</f>
        <v>11</v>
      </c>
      <c r="N14" s="38">
        <f t="shared" si="3"/>
        <v>23</v>
      </c>
      <c r="O14" s="35">
        <f>SUM(O4,O6,O8,O10,O12)</f>
        <v>32</v>
      </c>
      <c r="P14" s="36">
        <f>SUM(P4,P6,P8,P10,P12)</f>
        <v>10</v>
      </c>
      <c r="Q14" s="38">
        <f t="shared" si="4"/>
        <v>42</v>
      </c>
      <c r="R14" s="35">
        <f>SUM(R4,R6,R8,R10,R12)</f>
        <v>15</v>
      </c>
      <c r="S14" s="36">
        <f>SUM(S4,S6,S8,S10,S12)</f>
        <v>25</v>
      </c>
      <c r="T14" s="38">
        <f t="shared" si="5"/>
        <v>40</v>
      </c>
    </row>
    <row r="15" spans="1:20" ht="14.25">
      <c r="A15" s="79"/>
      <c r="B15" s="79"/>
      <c r="C15" s="75" t="s">
        <v>20</v>
      </c>
      <c r="D15" s="76"/>
      <c r="E15" s="39">
        <f>SUM(E13:E14)</f>
        <v>176</v>
      </c>
      <c r="F15" s="75" t="s">
        <v>20</v>
      </c>
      <c r="G15" s="76"/>
      <c r="H15" s="40">
        <f>SUM(H13:H14)</f>
        <v>93</v>
      </c>
      <c r="I15" s="75" t="s">
        <v>20</v>
      </c>
      <c r="J15" s="76"/>
      <c r="K15" s="40">
        <f>SUM(K13:K14)</f>
        <v>108</v>
      </c>
      <c r="L15" s="75" t="s">
        <v>20</v>
      </c>
      <c r="M15" s="76"/>
      <c r="N15" s="40">
        <f>SUM(N13:N14)</f>
        <v>63</v>
      </c>
      <c r="O15" s="75" t="s">
        <v>20</v>
      </c>
      <c r="P15" s="76"/>
      <c r="Q15" s="40">
        <f>SUM(Q13:Q14)</f>
        <v>97</v>
      </c>
      <c r="R15" s="75" t="s">
        <v>20</v>
      </c>
      <c r="S15" s="76"/>
      <c r="T15" s="40">
        <f>SUM(T13:T14)</f>
        <v>85</v>
      </c>
    </row>
    <row r="16" spans="1:20" ht="15" thickBot="1">
      <c r="A16" s="80"/>
      <c r="B16" s="80"/>
      <c r="C16" s="77" t="s">
        <v>5</v>
      </c>
      <c r="D16" s="78"/>
      <c r="E16" s="32" t="s">
        <v>320</v>
      </c>
      <c r="F16" s="77" t="s">
        <v>5</v>
      </c>
      <c r="G16" s="78"/>
      <c r="H16" s="32" t="s">
        <v>323</v>
      </c>
      <c r="I16" s="77" t="s">
        <v>5</v>
      </c>
      <c r="J16" s="78"/>
      <c r="K16" s="32" t="s">
        <v>321</v>
      </c>
      <c r="L16" s="77" t="s">
        <v>5</v>
      </c>
      <c r="M16" s="78"/>
      <c r="N16" s="32" t="s">
        <v>325</v>
      </c>
      <c r="O16" s="77" t="s">
        <v>5</v>
      </c>
      <c r="P16" s="78"/>
      <c r="Q16" s="32" t="s">
        <v>322</v>
      </c>
      <c r="R16" s="77" t="s">
        <v>5</v>
      </c>
      <c r="S16" s="78"/>
      <c r="T16" s="32" t="s">
        <v>324</v>
      </c>
    </row>
  </sheetData>
  <sheetProtection sheet="1" objects="1" scenarios="1" selectLockedCells="1" selectUnlockedCells="1"/>
  <mergeCells count="22">
    <mergeCell ref="B15:B16"/>
    <mergeCell ref="A15:A16"/>
    <mergeCell ref="C15:D15"/>
    <mergeCell ref="F15:G15"/>
    <mergeCell ref="I15:J15"/>
    <mergeCell ref="L15:M15"/>
    <mergeCell ref="O1:Q1"/>
    <mergeCell ref="R1:T1"/>
    <mergeCell ref="O15:P15"/>
    <mergeCell ref="R15:S15"/>
    <mergeCell ref="C16:D16"/>
    <mergeCell ref="F16:G16"/>
    <mergeCell ref="I16:J16"/>
    <mergeCell ref="L16:M16"/>
    <mergeCell ref="O16:P16"/>
    <mergeCell ref="R16:S16"/>
    <mergeCell ref="B1:B2"/>
    <mergeCell ref="A1:A2"/>
    <mergeCell ref="C1:E1"/>
    <mergeCell ref="F1:H1"/>
    <mergeCell ref="I1:K1"/>
    <mergeCell ref="L1:N1"/>
  </mergeCells>
  <printOptions/>
  <pageMargins left="0.7" right="0.7" top="0.75" bottom="0.75" header="0.3" footer="0.3"/>
  <pageSetup orientation="portrait" paperSize="9"/>
  <ignoredErrors>
    <ignoredError sqref="E13:E14 H13:H14 K13:K14 N13:N14 Q13:Q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7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6</v>
      </c>
      <c r="K2" s="18">
        <f>G4</f>
        <v>8</v>
      </c>
      <c r="L2" s="20">
        <f aca="true" t="shared" si="0" ref="L2:L7">SUM(J2:K2)</f>
        <v>14</v>
      </c>
    </row>
    <row r="3" spans="1:12" ht="14.25">
      <c r="A3" s="49">
        <v>1</v>
      </c>
      <c r="B3" s="50" t="s">
        <v>189</v>
      </c>
      <c r="C3" s="50" t="s">
        <v>72</v>
      </c>
      <c r="D3" s="50" t="s">
        <v>45</v>
      </c>
      <c r="E3" s="51">
        <v>9.19</v>
      </c>
      <c r="F3" s="84">
        <v>2</v>
      </c>
      <c r="G3" s="52">
        <v>6</v>
      </c>
      <c r="I3" s="25" t="s">
        <v>29</v>
      </c>
      <c r="J3" s="22">
        <f>G5</f>
        <v>3</v>
      </c>
      <c r="K3" s="3">
        <f>G6</f>
        <v>1</v>
      </c>
      <c r="L3" s="9">
        <f t="shared" si="0"/>
        <v>4</v>
      </c>
    </row>
    <row r="4" spans="1:12" ht="14.25">
      <c r="A4" s="11">
        <v>2</v>
      </c>
      <c r="B4" s="4" t="s">
        <v>190</v>
      </c>
      <c r="C4" s="4" t="s">
        <v>191</v>
      </c>
      <c r="D4" s="4" t="s">
        <v>45</v>
      </c>
      <c r="E4" s="5">
        <v>8.98</v>
      </c>
      <c r="F4" s="85">
        <v>1</v>
      </c>
      <c r="G4" s="12">
        <v>8</v>
      </c>
      <c r="I4" s="25" t="s">
        <v>30</v>
      </c>
      <c r="J4" s="22">
        <f>G7</f>
        <v>5</v>
      </c>
      <c r="K4" s="3">
        <f>G8</f>
        <v>1</v>
      </c>
      <c r="L4" s="9">
        <f t="shared" si="0"/>
        <v>6</v>
      </c>
    </row>
    <row r="5" spans="1:12" ht="14.25">
      <c r="A5" s="11">
        <v>3</v>
      </c>
      <c r="B5" s="4" t="s">
        <v>199</v>
      </c>
      <c r="C5" s="4" t="s">
        <v>46</v>
      </c>
      <c r="D5" s="4" t="s">
        <v>46</v>
      </c>
      <c r="E5" s="5">
        <v>9.54</v>
      </c>
      <c r="F5" s="85">
        <v>5</v>
      </c>
      <c r="G5" s="12">
        <v>3</v>
      </c>
      <c r="I5" s="25" t="s">
        <v>31</v>
      </c>
      <c r="J5" s="22">
        <f>G9</f>
        <v>1</v>
      </c>
      <c r="K5" s="3" t="str">
        <f>E10</f>
        <v>DNS</v>
      </c>
      <c r="L5" s="9">
        <f t="shared" si="0"/>
        <v>1</v>
      </c>
    </row>
    <row r="6" spans="1:12" ht="14.25">
      <c r="A6" s="11">
        <v>4</v>
      </c>
      <c r="B6" s="4" t="s">
        <v>200</v>
      </c>
      <c r="C6" s="4" t="s">
        <v>46</v>
      </c>
      <c r="D6" s="4" t="s">
        <v>46</v>
      </c>
      <c r="E6" s="5">
        <v>10.09</v>
      </c>
      <c r="F6" s="85">
        <v>9</v>
      </c>
      <c r="G6" s="12">
        <v>1</v>
      </c>
      <c r="I6" s="25" t="s">
        <v>32</v>
      </c>
      <c r="J6" s="22">
        <f>G11</f>
        <v>1</v>
      </c>
      <c r="K6" s="3">
        <f>G12</f>
        <v>2</v>
      </c>
      <c r="L6" s="9">
        <f t="shared" si="0"/>
        <v>3</v>
      </c>
    </row>
    <row r="7" spans="1:12" ht="15" thickBot="1">
      <c r="A7" s="11">
        <v>5</v>
      </c>
      <c r="B7" s="4" t="s">
        <v>194</v>
      </c>
      <c r="C7" s="4" t="s">
        <v>47</v>
      </c>
      <c r="D7" s="4" t="s">
        <v>47</v>
      </c>
      <c r="E7" s="5">
        <v>9.2</v>
      </c>
      <c r="F7" s="85">
        <v>3</v>
      </c>
      <c r="G7" s="12">
        <v>5</v>
      </c>
      <c r="I7" s="26" t="s">
        <v>33</v>
      </c>
      <c r="J7" s="23">
        <f>G13</f>
        <v>1</v>
      </c>
      <c r="K7" s="19">
        <f>G14</f>
        <v>4</v>
      </c>
      <c r="L7" s="10">
        <f t="shared" si="0"/>
        <v>5</v>
      </c>
    </row>
    <row r="8" spans="1:7" ht="14.25">
      <c r="A8" s="11">
        <v>6</v>
      </c>
      <c r="B8" s="4" t="s">
        <v>195</v>
      </c>
      <c r="C8" s="4" t="s">
        <v>47</v>
      </c>
      <c r="D8" s="4" t="s">
        <v>47</v>
      </c>
      <c r="E8" s="5">
        <v>9.78</v>
      </c>
      <c r="F8" s="85">
        <v>8</v>
      </c>
      <c r="G8" s="12">
        <v>1</v>
      </c>
    </row>
    <row r="9" spans="1:7" ht="14.25">
      <c r="A9" s="11">
        <v>7</v>
      </c>
      <c r="B9" s="4" t="s">
        <v>198</v>
      </c>
      <c r="C9" s="4" t="s">
        <v>48</v>
      </c>
      <c r="D9" s="4" t="s">
        <v>48</v>
      </c>
      <c r="E9" s="5">
        <v>9.75</v>
      </c>
      <c r="F9" s="85">
        <v>7</v>
      </c>
      <c r="G9" s="12">
        <v>1</v>
      </c>
    </row>
    <row r="10" spans="1:7" ht="14.25">
      <c r="A10" s="11">
        <v>8</v>
      </c>
      <c r="B10" s="4"/>
      <c r="C10" s="4"/>
      <c r="D10" s="4" t="s">
        <v>48</v>
      </c>
      <c r="E10" s="94" t="s">
        <v>97</v>
      </c>
      <c r="F10" s="95"/>
      <c r="G10" s="96"/>
    </row>
    <row r="11" spans="1:7" ht="14.25">
      <c r="A11" s="11">
        <v>9</v>
      </c>
      <c r="B11" s="4" t="s">
        <v>196</v>
      </c>
      <c r="C11" s="4" t="s">
        <v>49</v>
      </c>
      <c r="D11" s="4" t="s">
        <v>49</v>
      </c>
      <c r="E11" s="5">
        <v>10.51</v>
      </c>
      <c r="F11" s="85">
        <v>11</v>
      </c>
      <c r="G11" s="12">
        <v>1</v>
      </c>
    </row>
    <row r="12" spans="1:7" ht="14.25">
      <c r="A12" s="11">
        <v>10</v>
      </c>
      <c r="B12" s="4" t="s">
        <v>197</v>
      </c>
      <c r="C12" s="4" t="s">
        <v>49</v>
      </c>
      <c r="D12" s="4" t="s">
        <v>49</v>
      </c>
      <c r="E12" s="5">
        <v>9.74</v>
      </c>
      <c r="F12" s="85">
        <v>6</v>
      </c>
      <c r="G12" s="12">
        <v>2</v>
      </c>
    </row>
    <row r="13" spans="1:7" ht="14.25">
      <c r="A13" s="11">
        <v>11</v>
      </c>
      <c r="B13" s="4" t="s">
        <v>192</v>
      </c>
      <c r="C13" s="4" t="s">
        <v>50</v>
      </c>
      <c r="D13" s="4" t="s">
        <v>50</v>
      </c>
      <c r="E13" s="5">
        <v>10.16</v>
      </c>
      <c r="F13" s="85">
        <v>10</v>
      </c>
      <c r="G13" s="12">
        <v>1</v>
      </c>
    </row>
    <row r="14" spans="1:7" ht="15" thickBot="1">
      <c r="A14" s="13">
        <v>12</v>
      </c>
      <c r="B14" s="6" t="s">
        <v>193</v>
      </c>
      <c r="C14" s="6" t="s">
        <v>50</v>
      </c>
      <c r="D14" s="6" t="s">
        <v>50</v>
      </c>
      <c r="E14" s="7">
        <v>9.37</v>
      </c>
      <c r="F14" s="86">
        <v>4</v>
      </c>
      <c r="G14" s="8">
        <v>4</v>
      </c>
    </row>
  </sheetData>
  <sheetProtection sheet="1" objects="1" scenarios="1" selectLockedCells="1" selectUnlockedCells="1"/>
  <mergeCells count="2">
    <mergeCell ref="A1:G1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42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6</v>
      </c>
      <c r="K2" s="18">
        <f>G4</f>
        <v>2</v>
      </c>
      <c r="L2" s="20">
        <f aca="true" t="shared" si="0" ref="L2:L7">SUM(J2:K2)</f>
        <v>8</v>
      </c>
    </row>
    <row r="3" spans="1:12" ht="14.25">
      <c r="A3" s="49">
        <v>1</v>
      </c>
      <c r="B3" s="50" t="s">
        <v>267</v>
      </c>
      <c r="C3" s="50" t="s">
        <v>55</v>
      </c>
      <c r="D3" s="50" t="s">
        <v>45</v>
      </c>
      <c r="E3" s="51">
        <v>7.93</v>
      </c>
      <c r="F3" s="84">
        <v>2</v>
      </c>
      <c r="G3" s="52">
        <v>6</v>
      </c>
      <c r="I3" s="25" t="s">
        <v>29</v>
      </c>
      <c r="J3" s="22">
        <f>G5</f>
        <v>1</v>
      </c>
      <c r="K3" s="3">
        <f>G6</f>
        <v>4</v>
      </c>
      <c r="L3" s="9">
        <f t="shared" si="0"/>
        <v>5</v>
      </c>
    </row>
    <row r="4" spans="1:12" ht="14.25">
      <c r="A4" s="11">
        <v>2</v>
      </c>
      <c r="B4" s="4" t="s">
        <v>268</v>
      </c>
      <c r="C4" s="4" t="s">
        <v>55</v>
      </c>
      <c r="D4" s="4" t="s">
        <v>45</v>
      </c>
      <c r="E4" s="5">
        <v>8.28</v>
      </c>
      <c r="F4" s="85">
        <v>6</v>
      </c>
      <c r="G4" s="12">
        <v>2</v>
      </c>
      <c r="I4" s="25" t="s">
        <v>30</v>
      </c>
      <c r="J4" s="22">
        <f>G7</f>
        <v>8</v>
      </c>
      <c r="K4" s="3">
        <f>G8</f>
        <v>1</v>
      </c>
      <c r="L4" s="9">
        <f t="shared" si="0"/>
        <v>9</v>
      </c>
    </row>
    <row r="5" spans="1:12" ht="14.25">
      <c r="A5" s="11">
        <v>3</v>
      </c>
      <c r="B5" s="4" t="s">
        <v>265</v>
      </c>
      <c r="C5" s="4" t="s">
        <v>46</v>
      </c>
      <c r="D5" s="4" t="s">
        <v>46</v>
      </c>
      <c r="E5" s="5">
        <v>8.73</v>
      </c>
      <c r="F5" s="85">
        <v>8</v>
      </c>
      <c r="G5" s="12">
        <v>1</v>
      </c>
      <c r="I5" s="25" t="s">
        <v>31</v>
      </c>
      <c r="J5" s="22">
        <f>G9</f>
        <v>1</v>
      </c>
      <c r="K5" s="3" t="str">
        <f>E10</f>
        <v>DNS</v>
      </c>
      <c r="L5" s="9">
        <f t="shared" si="0"/>
        <v>1</v>
      </c>
    </row>
    <row r="6" spans="1:12" ht="14.25">
      <c r="A6" s="11">
        <v>4</v>
      </c>
      <c r="B6" s="4" t="s">
        <v>266</v>
      </c>
      <c r="C6" s="4" t="s">
        <v>46</v>
      </c>
      <c r="D6" s="4" t="s">
        <v>46</v>
      </c>
      <c r="E6" s="5">
        <v>8.15</v>
      </c>
      <c r="F6" s="85">
        <v>4</v>
      </c>
      <c r="G6" s="12">
        <v>4</v>
      </c>
      <c r="I6" s="25" t="s">
        <v>32</v>
      </c>
      <c r="J6" s="22">
        <f>G11</f>
        <v>1</v>
      </c>
      <c r="K6" s="3">
        <f>G12</f>
        <v>1</v>
      </c>
      <c r="L6" s="9">
        <f t="shared" si="0"/>
        <v>2</v>
      </c>
    </row>
    <row r="7" spans="1:12" ht="15" thickBot="1">
      <c r="A7" s="11">
        <v>5</v>
      </c>
      <c r="B7" s="4" t="s">
        <v>262</v>
      </c>
      <c r="C7" s="4" t="s">
        <v>47</v>
      </c>
      <c r="D7" s="4" t="s">
        <v>47</v>
      </c>
      <c r="E7" s="5">
        <v>7.8</v>
      </c>
      <c r="F7" s="85">
        <v>1</v>
      </c>
      <c r="G7" s="12">
        <v>8</v>
      </c>
      <c r="I7" s="26" t="s">
        <v>33</v>
      </c>
      <c r="J7" s="23">
        <f>G13</f>
        <v>5</v>
      </c>
      <c r="K7" s="19">
        <f>G14</f>
        <v>3</v>
      </c>
      <c r="L7" s="10">
        <f t="shared" si="0"/>
        <v>8</v>
      </c>
    </row>
    <row r="8" spans="1:7" ht="14.25">
      <c r="A8" s="11">
        <v>6</v>
      </c>
      <c r="B8" s="4" t="s">
        <v>263</v>
      </c>
      <c r="C8" s="4" t="s">
        <v>47</v>
      </c>
      <c r="D8" s="4" t="s">
        <v>47</v>
      </c>
      <c r="E8" s="5">
        <v>8.66</v>
      </c>
      <c r="F8" s="85">
        <v>7</v>
      </c>
      <c r="G8" s="12">
        <v>1</v>
      </c>
    </row>
    <row r="9" spans="1:7" ht="14.25">
      <c r="A9" s="11">
        <v>7</v>
      </c>
      <c r="B9" s="4" t="s">
        <v>264</v>
      </c>
      <c r="C9" s="4" t="s">
        <v>48</v>
      </c>
      <c r="D9" s="4" t="s">
        <v>48</v>
      </c>
      <c r="E9" s="5">
        <v>8.83</v>
      </c>
      <c r="F9" s="85">
        <v>9</v>
      </c>
      <c r="G9" s="12">
        <v>1</v>
      </c>
    </row>
    <row r="10" spans="1:7" ht="14.25">
      <c r="A10" s="11">
        <v>8</v>
      </c>
      <c r="B10" s="4"/>
      <c r="C10" s="4"/>
      <c r="D10" s="4" t="s">
        <v>48</v>
      </c>
      <c r="E10" s="94" t="s">
        <v>97</v>
      </c>
      <c r="F10" s="95"/>
      <c r="G10" s="96"/>
    </row>
    <row r="11" spans="1:7" ht="14.25">
      <c r="A11" s="11">
        <v>9</v>
      </c>
      <c r="B11" s="4" t="s">
        <v>260</v>
      </c>
      <c r="C11" s="4" t="s">
        <v>49</v>
      </c>
      <c r="D11" s="4" t="s">
        <v>49</v>
      </c>
      <c r="E11" s="5">
        <v>9.14</v>
      </c>
      <c r="F11" s="85">
        <v>10</v>
      </c>
      <c r="G11" s="12">
        <v>1</v>
      </c>
    </row>
    <row r="12" spans="1:7" ht="14.25">
      <c r="A12" s="11">
        <v>10</v>
      </c>
      <c r="B12" s="4" t="s">
        <v>261</v>
      </c>
      <c r="C12" s="4" t="s">
        <v>49</v>
      </c>
      <c r="D12" s="4" t="s">
        <v>49</v>
      </c>
      <c r="E12" s="5">
        <v>9.71</v>
      </c>
      <c r="F12" s="85">
        <v>11</v>
      </c>
      <c r="G12" s="12">
        <v>1</v>
      </c>
    </row>
    <row r="13" spans="1:7" ht="14.25">
      <c r="A13" s="11">
        <v>11</v>
      </c>
      <c r="B13" s="4" t="s">
        <v>258</v>
      </c>
      <c r="C13" s="4" t="s">
        <v>50</v>
      </c>
      <c r="D13" s="4" t="s">
        <v>50</v>
      </c>
      <c r="E13" s="5">
        <v>8.07</v>
      </c>
      <c r="F13" s="85">
        <v>3</v>
      </c>
      <c r="G13" s="12">
        <v>5</v>
      </c>
    </row>
    <row r="14" spans="1:7" ht="15" thickBot="1">
      <c r="A14" s="13">
        <v>12</v>
      </c>
      <c r="B14" s="6" t="s">
        <v>259</v>
      </c>
      <c r="C14" s="6" t="s">
        <v>50</v>
      </c>
      <c r="D14" s="6" t="s">
        <v>50</v>
      </c>
      <c r="E14" s="7">
        <v>8.2</v>
      </c>
      <c r="F14" s="86">
        <v>5</v>
      </c>
      <c r="G14" s="8">
        <v>3</v>
      </c>
    </row>
  </sheetData>
  <sheetProtection sheet="1" objects="1" scenarios="1" selectLockedCells="1" selectUnlockedCells="1"/>
  <mergeCells count="2">
    <mergeCell ref="A1:G1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8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4</v>
      </c>
      <c r="K2" s="18" t="str">
        <f>E4</f>
        <v>DNS</v>
      </c>
      <c r="L2" s="20">
        <f aca="true" t="shared" si="0" ref="L2:L7">SUM(J2:K2)</f>
        <v>4</v>
      </c>
    </row>
    <row r="3" spans="1:12" ht="14.25">
      <c r="A3" s="49">
        <v>1</v>
      </c>
      <c r="B3" s="50" t="s">
        <v>149</v>
      </c>
      <c r="C3" s="50" t="s">
        <v>74</v>
      </c>
      <c r="D3" s="50" t="s">
        <v>45</v>
      </c>
      <c r="E3" s="51">
        <v>57.44</v>
      </c>
      <c r="F3" s="84">
        <v>4</v>
      </c>
      <c r="G3" s="52">
        <v>4</v>
      </c>
      <c r="I3" s="25" t="s">
        <v>29</v>
      </c>
      <c r="J3" s="22">
        <f>G5</f>
        <v>1</v>
      </c>
      <c r="K3" s="3">
        <f>G6</f>
        <v>5</v>
      </c>
      <c r="L3" s="9">
        <f t="shared" si="0"/>
        <v>6</v>
      </c>
    </row>
    <row r="4" spans="1:12" ht="14.25">
      <c r="A4" s="11">
        <v>2</v>
      </c>
      <c r="B4" s="4" t="s">
        <v>150</v>
      </c>
      <c r="C4" s="4" t="s">
        <v>55</v>
      </c>
      <c r="D4" s="4" t="s">
        <v>45</v>
      </c>
      <c r="E4" s="94" t="s">
        <v>97</v>
      </c>
      <c r="F4" s="95"/>
      <c r="G4" s="96"/>
      <c r="I4" s="25" t="s">
        <v>30</v>
      </c>
      <c r="J4" s="22">
        <f>G7</f>
        <v>3</v>
      </c>
      <c r="K4" s="3">
        <f>G8</f>
        <v>6</v>
      </c>
      <c r="L4" s="9">
        <f t="shared" si="0"/>
        <v>9</v>
      </c>
    </row>
    <row r="5" spans="1:12" ht="14.25">
      <c r="A5" s="11">
        <v>3</v>
      </c>
      <c r="B5" s="4" t="s">
        <v>151</v>
      </c>
      <c r="C5" s="4" t="s">
        <v>60</v>
      </c>
      <c r="D5" s="4" t="s">
        <v>46</v>
      </c>
      <c r="E5" s="5" t="s">
        <v>153</v>
      </c>
      <c r="F5" s="85">
        <v>10</v>
      </c>
      <c r="G5" s="12">
        <v>1</v>
      </c>
      <c r="I5" s="25" t="s">
        <v>31</v>
      </c>
      <c r="J5" s="22">
        <f>G9</f>
        <v>8</v>
      </c>
      <c r="K5" s="3" t="str">
        <f>E10</f>
        <v>DNS</v>
      </c>
      <c r="L5" s="9">
        <f t="shared" si="0"/>
        <v>8</v>
      </c>
    </row>
    <row r="6" spans="1:12" ht="14.25">
      <c r="A6" s="11">
        <v>4</v>
      </c>
      <c r="B6" s="4" t="s">
        <v>152</v>
      </c>
      <c r="C6" s="4" t="s">
        <v>46</v>
      </c>
      <c r="D6" s="4" t="s">
        <v>46</v>
      </c>
      <c r="E6" s="5">
        <v>57.18</v>
      </c>
      <c r="F6" s="85">
        <v>3</v>
      </c>
      <c r="G6" s="12">
        <v>5</v>
      </c>
      <c r="I6" s="25" t="s">
        <v>32</v>
      </c>
      <c r="J6" s="22">
        <f>G11</f>
        <v>1</v>
      </c>
      <c r="K6" s="3">
        <f>G12</f>
        <v>1</v>
      </c>
      <c r="L6" s="9">
        <f t="shared" si="0"/>
        <v>2</v>
      </c>
    </row>
    <row r="7" spans="1:12" ht="15" thickBot="1">
      <c r="A7" s="11">
        <v>5</v>
      </c>
      <c r="B7" s="4" t="s">
        <v>154</v>
      </c>
      <c r="C7" s="4" t="s">
        <v>47</v>
      </c>
      <c r="D7" s="4" t="s">
        <v>47</v>
      </c>
      <c r="E7" s="5">
        <v>58.13</v>
      </c>
      <c r="F7" s="85">
        <v>5</v>
      </c>
      <c r="G7" s="12">
        <v>3</v>
      </c>
      <c r="I7" s="26" t="s">
        <v>33</v>
      </c>
      <c r="J7" s="23">
        <f>G13</f>
        <v>1</v>
      </c>
      <c r="K7" s="19">
        <f>G14</f>
        <v>2</v>
      </c>
      <c r="L7" s="10">
        <f t="shared" si="0"/>
        <v>3</v>
      </c>
    </row>
    <row r="8" spans="1:7" ht="14.25">
      <c r="A8" s="11">
        <v>6</v>
      </c>
      <c r="B8" s="4" t="s">
        <v>155</v>
      </c>
      <c r="C8" s="4" t="s">
        <v>47</v>
      </c>
      <c r="D8" s="4" t="s">
        <v>47</v>
      </c>
      <c r="E8" s="5">
        <v>57.13</v>
      </c>
      <c r="F8" s="85">
        <v>2</v>
      </c>
      <c r="G8" s="12">
        <v>6</v>
      </c>
    </row>
    <row r="9" spans="1:7" ht="14.25">
      <c r="A9" s="11">
        <v>7</v>
      </c>
      <c r="B9" s="4" t="s">
        <v>156</v>
      </c>
      <c r="C9" s="4" t="s">
        <v>48</v>
      </c>
      <c r="D9" s="4" t="s">
        <v>48</v>
      </c>
      <c r="E9" s="5">
        <v>56.1</v>
      </c>
      <c r="F9" s="85">
        <v>1</v>
      </c>
      <c r="G9" s="12">
        <v>8</v>
      </c>
    </row>
    <row r="10" spans="1:7" ht="14.25">
      <c r="A10" s="11">
        <v>8</v>
      </c>
      <c r="B10" s="4"/>
      <c r="C10" s="4"/>
      <c r="D10" s="4" t="s">
        <v>48</v>
      </c>
      <c r="E10" s="94" t="s">
        <v>97</v>
      </c>
      <c r="F10" s="95"/>
      <c r="G10" s="96"/>
    </row>
    <row r="11" spans="1:7" ht="14.25">
      <c r="A11" s="11">
        <v>9</v>
      </c>
      <c r="B11" s="4" t="s">
        <v>145</v>
      </c>
      <c r="C11" s="4" t="s">
        <v>49</v>
      </c>
      <c r="D11" s="4" t="s">
        <v>49</v>
      </c>
      <c r="E11" s="5" t="s">
        <v>147</v>
      </c>
      <c r="F11" s="85">
        <v>7</v>
      </c>
      <c r="G11" s="12">
        <v>1</v>
      </c>
    </row>
    <row r="12" spans="1:7" ht="14.25">
      <c r="A12" s="11">
        <v>10</v>
      </c>
      <c r="B12" s="4" t="s">
        <v>146</v>
      </c>
      <c r="C12" s="4" t="s">
        <v>66</v>
      </c>
      <c r="D12" s="4" t="s">
        <v>49</v>
      </c>
      <c r="E12" s="5" t="s">
        <v>148</v>
      </c>
      <c r="F12" s="85">
        <v>8</v>
      </c>
      <c r="G12" s="12">
        <v>1</v>
      </c>
    </row>
    <row r="13" spans="1:7" ht="14.25">
      <c r="A13" s="11">
        <v>11</v>
      </c>
      <c r="B13" s="4" t="s">
        <v>157</v>
      </c>
      <c r="C13" s="4" t="s">
        <v>95</v>
      </c>
      <c r="D13" s="4" t="s">
        <v>50</v>
      </c>
      <c r="E13" s="5" t="s">
        <v>159</v>
      </c>
      <c r="F13" s="85">
        <v>9</v>
      </c>
      <c r="G13" s="12">
        <v>1</v>
      </c>
    </row>
    <row r="14" spans="1:7" ht="15" thickBot="1">
      <c r="A14" s="13">
        <v>12</v>
      </c>
      <c r="B14" s="6" t="s">
        <v>158</v>
      </c>
      <c r="C14" s="6" t="s">
        <v>95</v>
      </c>
      <c r="D14" s="6" t="s">
        <v>50</v>
      </c>
      <c r="E14" s="7">
        <v>58.97</v>
      </c>
      <c r="F14" s="86">
        <v>6</v>
      </c>
      <c r="G14" s="8">
        <v>2</v>
      </c>
    </row>
  </sheetData>
  <sheetProtection sheet="1" objects="1" scenarios="1" selectLockedCells="1" selectUnlockedCells="1"/>
  <mergeCells count="3">
    <mergeCell ref="A1:G1"/>
    <mergeCell ref="E4:G4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38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3</v>
      </c>
      <c r="K2" s="18">
        <f>G4</f>
        <v>6</v>
      </c>
      <c r="L2" s="20">
        <f aca="true" t="shared" si="0" ref="L2:L7">SUM(J2:K2)</f>
        <v>9</v>
      </c>
    </row>
    <row r="3" spans="1:12" ht="14.25">
      <c r="A3" s="49">
        <v>1</v>
      </c>
      <c r="B3" s="50" t="s">
        <v>170</v>
      </c>
      <c r="C3" s="50" t="s">
        <v>55</v>
      </c>
      <c r="D3" s="50" t="s">
        <v>45</v>
      </c>
      <c r="E3" s="51">
        <v>56.46</v>
      </c>
      <c r="F3" s="84">
        <v>5</v>
      </c>
      <c r="G3" s="52">
        <v>3</v>
      </c>
      <c r="I3" s="25" t="s">
        <v>29</v>
      </c>
      <c r="J3" s="22">
        <f>G5</f>
        <v>1</v>
      </c>
      <c r="K3" s="3">
        <f>G6</f>
        <v>1</v>
      </c>
      <c r="L3" s="9">
        <f t="shared" si="0"/>
        <v>2</v>
      </c>
    </row>
    <row r="4" spans="1:12" ht="14.25">
      <c r="A4" s="11">
        <v>2</v>
      </c>
      <c r="B4" s="4" t="s">
        <v>171</v>
      </c>
      <c r="C4" s="4" t="s">
        <v>72</v>
      </c>
      <c r="D4" s="4" t="s">
        <v>45</v>
      </c>
      <c r="E4" s="5">
        <v>53.6</v>
      </c>
      <c r="F4" s="85">
        <v>2</v>
      </c>
      <c r="G4" s="12">
        <v>6</v>
      </c>
      <c r="I4" s="25" t="s">
        <v>30</v>
      </c>
      <c r="J4" s="22">
        <f>G7</f>
        <v>8</v>
      </c>
      <c r="K4" s="3" t="str">
        <f>E8</f>
        <v>DNS</v>
      </c>
      <c r="L4" s="9">
        <f t="shared" si="0"/>
        <v>8</v>
      </c>
    </row>
    <row r="5" spans="1:12" ht="14.25">
      <c r="A5" s="11">
        <v>3</v>
      </c>
      <c r="B5" s="4" t="s">
        <v>162</v>
      </c>
      <c r="C5" s="4" t="s">
        <v>60</v>
      </c>
      <c r="D5" s="4" t="s">
        <v>46</v>
      </c>
      <c r="E5" s="5" t="s">
        <v>164</v>
      </c>
      <c r="F5" s="85">
        <v>9</v>
      </c>
      <c r="G5" s="12">
        <v>1</v>
      </c>
      <c r="I5" s="25" t="s">
        <v>31</v>
      </c>
      <c r="J5" s="22">
        <f>G9</f>
        <v>1</v>
      </c>
      <c r="K5" s="3" t="str">
        <f>E10</f>
        <v>DNS</v>
      </c>
      <c r="L5" s="9">
        <f t="shared" si="0"/>
        <v>1</v>
      </c>
    </row>
    <row r="6" spans="1:12" ht="14.25">
      <c r="A6" s="11">
        <v>4</v>
      </c>
      <c r="B6" s="4" t="s">
        <v>163</v>
      </c>
      <c r="C6" s="4" t="s">
        <v>60</v>
      </c>
      <c r="D6" s="4" t="s">
        <v>46</v>
      </c>
      <c r="E6" s="5" t="s">
        <v>165</v>
      </c>
      <c r="F6" s="85">
        <v>10</v>
      </c>
      <c r="G6" s="12">
        <v>1</v>
      </c>
      <c r="I6" s="25" t="s">
        <v>32</v>
      </c>
      <c r="J6" s="22">
        <f>G11</f>
        <v>4</v>
      </c>
      <c r="K6" s="3">
        <f>G12</f>
        <v>1</v>
      </c>
      <c r="L6" s="9">
        <f t="shared" si="0"/>
        <v>5</v>
      </c>
    </row>
    <row r="7" spans="1:12" ht="15" thickBot="1">
      <c r="A7" s="11">
        <v>5</v>
      </c>
      <c r="B7" s="4" t="s">
        <v>168</v>
      </c>
      <c r="C7" s="4" t="s">
        <v>47</v>
      </c>
      <c r="D7" s="4" t="s">
        <v>47</v>
      </c>
      <c r="E7" s="5">
        <v>52.95</v>
      </c>
      <c r="F7" s="85">
        <v>1</v>
      </c>
      <c r="G7" s="12">
        <v>8</v>
      </c>
      <c r="I7" s="26" t="s">
        <v>33</v>
      </c>
      <c r="J7" s="23">
        <f>G13</f>
        <v>5</v>
      </c>
      <c r="K7" s="19">
        <f>G14</f>
        <v>2</v>
      </c>
      <c r="L7" s="10">
        <f t="shared" si="0"/>
        <v>7</v>
      </c>
    </row>
    <row r="8" spans="1:7" ht="14.25">
      <c r="A8" s="11">
        <v>6</v>
      </c>
      <c r="B8" s="4"/>
      <c r="C8" s="4"/>
      <c r="D8" s="4" t="s">
        <v>47</v>
      </c>
      <c r="E8" s="94" t="s">
        <v>97</v>
      </c>
      <c r="F8" s="95"/>
      <c r="G8" s="96"/>
    </row>
    <row r="9" spans="1:7" ht="14.25">
      <c r="A9" s="11">
        <v>7</v>
      </c>
      <c r="B9" s="4" t="s">
        <v>169</v>
      </c>
      <c r="C9" s="4" t="s">
        <v>48</v>
      </c>
      <c r="D9" s="4" t="s">
        <v>48</v>
      </c>
      <c r="E9" s="5">
        <v>58.31</v>
      </c>
      <c r="F9" s="85">
        <v>8</v>
      </c>
      <c r="G9" s="12">
        <v>1</v>
      </c>
    </row>
    <row r="10" spans="1:7" ht="14.25">
      <c r="A10" s="11">
        <v>8</v>
      </c>
      <c r="B10" s="4"/>
      <c r="C10" s="4"/>
      <c r="D10" s="4" t="s">
        <v>48</v>
      </c>
      <c r="E10" s="94" t="s">
        <v>97</v>
      </c>
      <c r="F10" s="95"/>
      <c r="G10" s="96"/>
    </row>
    <row r="11" spans="1:7" ht="14.25">
      <c r="A11" s="11">
        <v>9</v>
      </c>
      <c r="B11" s="4" t="s">
        <v>160</v>
      </c>
      <c r="C11" s="4" t="s">
        <v>49</v>
      </c>
      <c r="D11" s="4" t="s">
        <v>49</v>
      </c>
      <c r="E11" s="5">
        <v>55.17</v>
      </c>
      <c r="F11" s="85">
        <v>4</v>
      </c>
      <c r="G11" s="12">
        <v>4</v>
      </c>
    </row>
    <row r="12" spans="1:7" ht="14.25">
      <c r="A12" s="11">
        <v>10</v>
      </c>
      <c r="B12" s="4" t="s">
        <v>161</v>
      </c>
      <c r="C12" s="4" t="s">
        <v>66</v>
      </c>
      <c r="D12" s="4" t="s">
        <v>49</v>
      </c>
      <c r="E12" s="5">
        <v>58.27</v>
      </c>
      <c r="F12" s="85">
        <v>7</v>
      </c>
      <c r="G12" s="12">
        <v>1</v>
      </c>
    </row>
    <row r="13" spans="1:7" ht="14.25">
      <c r="A13" s="11">
        <v>11</v>
      </c>
      <c r="B13" s="4" t="s">
        <v>166</v>
      </c>
      <c r="C13" s="4" t="s">
        <v>69</v>
      </c>
      <c r="D13" s="4" t="s">
        <v>50</v>
      </c>
      <c r="E13" s="5">
        <v>53.75</v>
      </c>
      <c r="F13" s="85">
        <v>3</v>
      </c>
      <c r="G13" s="12">
        <v>5</v>
      </c>
    </row>
    <row r="14" spans="1:7" ht="15" thickBot="1">
      <c r="A14" s="13">
        <v>12</v>
      </c>
      <c r="B14" s="6" t="s">
        <v>167</v>
      </c>
      <c r="C14" s="6" t="s">
        <v>69</v>
      </c>
      <c r="D14" s="6" t="s">
        <v>50</v>
      </c>
      <c r="E14" s="7">
        <v>57.4</v>
      </c>
      <c r="F14" s="86">
        <v>6</v>
      </c>
      <c r="G14" s="8">
        <v>2</v>
      </c>
    </row>
  </sheetData>
  <sheetProtection sheet="1" objects="1" scenarios="1" selectLockedCells="1" selectUnlockedCells="1"/>
  <mergeCells count="3">
    <mergeCell ref="A1:G1"/>
    <mergeCell ref="E8:G8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9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8</v>
      </c>
      <c r="K2" s="18">
        <f>G4</f>
        <v>4</v>
      </c>
      <c r="L2" s="20">
        <f aca="true" t="shared" si="0" ref="L2:L7">SUM(J2:K2)</f>
        <v>12</v>
      </c>
    </row>
    <row r="3" spans="1:12" ht="14.25">
      <c r="A3" s="49">
        <v>1</v>
      </c>
      <c r="B3" s="50" t="s">
        <v>214</v>
      </c>
      <c r="C3" s="50" t="s">
        <v>72</v>
      </c>
      <c r="D3" s="50" t="s">
        <v>45</v>
      </c>
      <c r="E3" s="51">
        <v>50.51</v>
      </c>
      <c r="F3" s="84">
        <v>1</v>
      </c>
      <c r="G3" s="52">
        <v>8</v>
      </c>
      <c r="I3" s="25" t="s">
        <v>29</v>
      </c>
      <c r="J3" s="22">
        <f>G5</f>
        <v>1</v>
      </c>
      <c r="K3" s="3">
        <f>G6</f>
        <v>2</v>
      </c>
      <c r="L3" s="9">
        <f t="shared" si="0"/>
        <v>3</v>
      </c>
    </row>
    <row r="4" spans="1:12" ht="14.25">
      <c r="A4" s="11">
        <v>2</v>
      </c>
      <c r="B4" s="4" t="s">
        <v>215</v>
      </c>
      <c r="C4" s="4" t="s">
        <v>55</v>
      </c>
      <c r="D4" s="4" t="s">
        <v>45</v>
      </c>
      <c r="E4" s="5">
        <v>53.96</v>
      </c>
      <c r="F4" s="85">
        <v>4</v>
      </c>
      <c r="G4" s="12">
        <v>4</v>
      </c>
      <c r="I4" s="25" t="s">
        <v>30</v>
      </c>
      <c r="J4" s="22">
        <f>G7</f>
        <v>3</v>
      </c>
      <c r="K4" s="3">
        <f>G8</f>
        <v>1</v>
      </c>
      <c r="L4" s="9">
        <f t="shared" si="0"/>
        <v>4</v>
      </c>
    </row>
    <row r="5" spans="1:12" ht="14.25">
      <c r="A5" s="11">
        <v>3</v>
      </c>
      <c r="B5" s="4" t="s">
        <v>205</v>
      </c>
      <c r="C5" s="4" t="s">
        <v>46</v>
      </c>
      <c r="D5" s="4" t="s">
        <v>46</v>
      </c>
      <c r="E5" s="5" t="s">
        <v>207</v>
      </c>
      <c r="F5" s="85">
        <v>10</v>
      </c>
      <c r="G5" s="12">
        <v>1</v>
      </c>
      <c r="I5" s="25" t="s">
        <v>31</v>
      </c>
      <c r="J5" s="22">
        <f>G9</f>
        <v>1</v>
      </c>
      <c r="K5" s="3">
        <f>G10</f>
        <v>1</v>
      </c>
      <c r="L5" s="9">
        <f t="shared" si="0"/>
        <v>2</v>
      </c>
    </row>
    <row r="6" spans="1:12" ht="14.25">
      <c r="A6" s="11">
        <v>4</v>
      </c>
      <c r="B6" s="4" t="s">
        <v>206</v>
      </c>
      <c r="C6" s="4" t="s">
        <v>46</v>
      </c>
      <c r="D6" s="4" t="s">
        <v>46</v>
      </c>
      <c r="E6" s="5">
        <v>56.17</v>
      </c>
      <c r="F6" s="85">
        <v>6</v>
      </c>
      <c r="G6" s="12">
        <v>2</v>
      </c>
      <c r="I6" s="25" t="s">
        <v>32</v>
      </c>
      <c r="J6" s="22">
        <f>G11</f>
        <v>5</v>
      </c>
      <c r="K6" s="3">
        <f>G12</f>
        <v>1</v>
      </c>
      <c r="L6" s="9">
        <f t="shared" si="0"/>
        <v>6</v>
      </c>
    </row>
    <row r="7" spans="1:12" ht="15" thickBot="1">
      <c r="A7" s="11">
        <v>5</v>
      </c>
      <c r="B7" s="4" t="s">
        <v>203</v>
      </c>
      <c r="C7" s="4" t="s">
        <v>47</v>
      </c>
      <c r="D7" s="4" t="s">
        <v>47</v>
      </c>
      <c r="E7" s="5">
        <v>55.34</v>
      </c>
      <c r="F7" s="85">
        <v>5</v>
      </c>
      <c r="G7" s="12">
        <v>3</v>
      </c>
      <c r="I7" s="26" t="s">
        <v>33</v>
      </c>
      <c r="J7" s="23">
        <f>G13</f>
        <v>6</v>
      </c>
      <c r="K7" s="19">
        <f>G14</f>
        <v>1</v>
      </c>
      <c r="L7" s="10">
        <f t="shared" si="0"/>
        <v>7</v>
      </c>
    </row>
    <row r="8" spans="1:7" ht="14.25">
      <c r="A8" s="11">
        <v>6</v>
      </c>
      <c r="B8" s="4" t="s">
        <v>204</v>
      </c>
      <c r="C8" s="4" t="s">
        <v>47</v>
      </c>
      <c r="D8" s="4" t="s">
        <v>47</v>
      </c>
      <c r="E8" s="5">
        <v>57.6</v>
      </c>
      <c r="F8" s="85">
        <v>8</v>
      </c>
      <c r="G8" s="12">
        <v>1</v>
      </c>
    </row>
    <row r="9" spans="1:7" ht="14.25">
      <c r="A9" s="11">
        <v>7</v>
      </c>
      <c r="B9" s="4" t="s">
        <v>210</v>
      </c>
      <c r="C9" s="4" t="s">
        <v>48</v>
      </c>
      <c r="D9" s="4" t="s">
        <v>48</v>
      </c>
      <c r="E9" s="5" t="s">
        <v>212</v>
      </c>
      <c r="F9" s="85">
        <v>12</v>
      </c>
      <c r="G9" s="12">
        <v>1</v>
      </c>
    </row>
    <row r="10" spans="1:7" ht="14.25">
      <c r="A10" s="11">
        <v>8</v>
      </c>
      <c r="B10" s="4" t="s">
        <v>211</v>
      </c>
      <c r="C10" s="4" t="s">
        <v>48</v>
      </c>
      <c r="D10" s="4" t="s">
        <v>48</v>
      </c>
      <c r="E10" s="5" t="s">
        <v>213</v>
      </c>
      <c r="F10" s="85">
        <v>11</v>
      </c>
      <c r="G10" s="12">
        <v>1</v>
      </c>
    </row>
    <row r="11" spans="1:7" ht="14.25">
      <c r="A11" s="11">
        <v>9</v>
      </c>
      <c r="B11" s="4" t="s">
        <v>208</v>
      </c>
      <c r="C11" s="4" t="s">
        <v>49</v>
      </c>
      <c r="D11" s="4" t="s">
        <v>49</v>
      </c>
      <c r="E11" s="5">
        <v>52.77</v>
      </c>
      <c r="F11" s="85">
        <v>3</v>
      </c>
      <c r="G11" s="12">
        <v>5</v>
      </c>
    </row>
    <row r="12" spans="1:7" ht="14.25">
      <c r="A12" s="11">
        <v>10</v>
      </c>
      <c r="B12" s="4" t="s">
        <v>209</v>
      </c>
      <c r="C12" s="4" t="s">
        <v>49</v>
      </c>
      <c r="D12" s="4" t="s">
        <v>49</v>
      </c>
      <c r="E12" s="5">
        <v>58.67</v>
      </c>
      <c r="F12" s="85">
        <v>9</v>
      </c>
      <c r="G12" s="12">
        <v>1</v>
      </c>
    </row>
    <row r="13" spans="1:7" ht="14.25">
      <c r="A13" s="11">
        <v>11</v>
      </c>
      <c r="B13" s="4" t="s">
        <v>201</v>
      </c>
      <c r="C13" s="4" t="s">
        <v>50</v>
      </c>
      <c r="D13" s="4" t="s">
        <v>50</v>
      </c>
      <c r="E13" s="5">
        <v>52.66</v>
      </c>
      <c r="F13" s="85">
        <v>2</v>
      </c>
      <c r="G13" s="12">
        <v>6</v>
      </c>
    </row>
    <row r="14" spans="1:7" ht="15" thickBot="1">
      <c r="A14" s="13">
        <v>12</v>
      </c>
      <c r="B14" s="6" t="s">
        <v>202</v>
      </c>
      <c r="C14" s="6" t="s">
        <v>50</v>
      </c>
      <c r="D14" s="6" t="s">
        <v>50</v>
      </c>
      <c r="E14" s="7">
        <v>56.38</v>
      </c>
      <c r="F14" s="86">
        <v>7</v>
      </c>
      <c r="G14" s="8">
        <v>1</v>
      </c>
    </row>
  </sheetData>
  <sheetProtection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43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8</v>
      </c>
      <c r="K2" s="18">
        <f>G4</f>
        <v>6</v>
      </c>
      <c r="L2" s="20">
        <f aca="true" t="shared" si="0" ref="L2:L7">SUM(J2:K2)</f>
        <v>14</v>
      </c>
    </row>
    <row r="3" spans="1:12" ht="14.25">
      <c r="A3" s="49">
        <v>1</v>
      </c>
      <c r="B3" s="50" t="s">
        <v>278</v>
      </c>
      <c r="C3" s="50" t="s">
        <v>72</v>
      </c>
      <c r="D3" s="50" t="s">
        <v>45</v>
      </c>
      <c r="E3" s="51">
        <v>44.09</v>
      </c>
      <c r="F3" s="84">
        <v>1</v>
      </c>
      <c r="G3" s="52">
        <v>8</v>
      </c>
      <c r="I3" s="25" t="s">
        <v>29</v>
      </c>
      <c r="J3" s="22">
        <f>G5</f>
        <v>5</v>
      </c>
      <c r="K3" s="3">
        <f>G6</f>
        <v>1</v>
      </c>
      <c r="L3" s="9">
        <f t="shared" si="0"/>
        <v>6</v>
      </c>
    </row>
    <row r="4" spans="1:12" ht="14.25">
      <c r="A4" s="11">
        <v>2</v>
      </c>
      <c r="B4" s="4" t="s">
        <v>279</v>
      </c>
      <c r="C4" s="4" t="s">
        <v>72</v>
      </c>
      <c r="D4" s="4" t="s">
        <v>45</v>
      </c>
      <c r="E4" s="5">
        <v>45.95</v>
      </c>
      <c r="F4" s="85">
        <v>2</v>
      </c>
      <c r="G4" s="12">
        <v>6</v>
      </c>
      <c r="I4" s="25" t="s">
        <v>30</v>
      </c>
      <c r="J4" s="22">
        <f>G7</f>
        <v>3</v>
      </c>
      <c r="K4" s="3">
        <f>G8</f>
        <v>1</v>
      </c>
      <c r="L4" s="9">
        <f t="shared" si="0"/>
        <v>4</v>
      </c>
    </row>
    <row r="5" spans="1:12" ht="14.25">
      <c r="A5" s="11">
        <v>3</v>
      </c>
      <c r="B5" s="4" t="s">
        <v>275</v>
      </c>
      <c r="C5" s="4" t="s">
        <v>46</v>
      </c>
      <c r="D5" s="4" t="s">
        <v>46</v>
      </c>
      <c r="E5" s="5">
        <v>46.55</v>
      </c>
      <c r="F5" s="85">
        <v>3</v>
      </c>
      <c r="G5" s="12">
        <v>5</v>
      </c>
      <c r="I5" s="25" t="s">
        <v>31</v>
      </c>
      <c r="J5" s="22">
        <f>G9</f>
        <v>1</v>
      </c>
      <c r="K5" s="3" t="str">
        <f>E10</f>
        <v>DNS</v>
      </c>
      <c r="L5" s="9">
        <f t="shared" si="0"/>
        <v>1</v>
      </c>
    </row>
    <row r="6" spans="1:12" ht="14.25">
      <c r="A6" s="11">
        <v>4</v>
      </c>
      <c r="B6" s="4" t="s">
        <v>276</v>
      </c>
      <c r="C6" s="4" t="s">
        <v>46</v>
      </c>
      <c r="D6" s="4" t="s">
        <v>46</v>
      </c>
      <c r="E6" s="5">
        <v>49.65</v>
      </c>
      <c r="F6" s="85">
        <v>7</v>
      </c>
      <c r="G6" s="12">
        <v>1</v>
      </c>
      <c r="I6" s="25" t="s">
        <v>32</v>
      </c>
      <c r="J6" s="22">
        <f>G11</f>
        <v>2</v>
      </c>
      <c r="K6" s="3" t="str">
        <f>E12</f>
        <v>DSQ</v>
      </c>
      <c r="L6" s="9">
        <f t="shared" si="0"/>
        <v>2</v>
      </c>
    </row>
    <row r="7" spans="1:12" ht="15" thickBot="1">
      <c r="A7" s="11">
        <v>5</v>
      </c>
      <c r="B7" s="4" t="s">
        <v>270</v>
      </c>
      <c r="C7" s="4" t="s">
        <v>47</v>
      </c>
      <c r="D7" s="4" t="s">
        <v>47</v>
      </c>
      <c r="E7" s="5">
        <v>47.24</v>
      </c>
      <c r="F7" s="85">
        <v>5</v>
      </c>
      <c r="G7" s="12">
        <v>3</v>
      </c>
      <c r="I7" s="26" t="s">
        <v>33</v>
      </c>
      <c r="J7" s="23">
        <f>G13</f>
        <v>4</v>
      </c>
      <c r="K7" s="19" t="str">
        <f>E14</f>
        <v>DNS</v>
      </c>
      <c r="L7" s="10">
        <f t="shared" si="0"/>
        <v>4</v>
      </c>
    </row>
    <row r="8" spans="1:7" ht="14.25">
      <c r="A8" s="11">
        <v>6</v>
      </c>
      <c r="B8" s="4" t="s">
        <v>271</v>
      </c>
      <c r="C8" s="4" t="s">
        <v>47</v>
      </c>
      <c r="D8" s="4" t="s">
        <v>47</v>
      </c>
      <c r="E8" s="5" t="s">
        <v>272</v>
      </c>
      <c r="F8" s="85">
        <v>9</v>
      </c>
      <c r="G8" s="12">
        <v>1</v>
      </c>
    </row>
    <row r="9" spans="1:7" ht="14.25">
      <c r="A9" s="11">
        <v>7</v>
      </c>
      <c r="B9" s="4" t="s">
        <v>277</v>
      </c>
      <c r="C9" s="4" t="s">
        <v>48</v>
      </c>
      <c r="D9" s="4" t="s">
        <v>48</v>
      </c>
      <c r="E9" s="5">
        <v>51.42</v>
      </c>
      <c r="F9" s="85">
        <v>8</v>
      </c>
      <c r="G9" s="12">
        <v>1</v>
      </c>
    </row>
    <row r="10" spans="1:7" ht="14.25">
      <c r="A10" s="11">
        <v>8</v>
      </c>
      <c r="B10" s="4"/>
      <c r="C10" s="4"/>
      <c r="D10" s="4" t="s">
        <v>48</v>
      </c>
      <c r="E10" s="94" t="s">
        <v>97</v>
      </c>
      <c r="F10" s="95"/>
      <c r="G10" s="96"/>
    </row>
    <row r="11" spans="1:7" ht="14.25">
      <c r="A11" s="11">
        <v>9</v>
      </c>
      <c r="B11" s="4" t="s">
        <v>273</v>
      </c>
      <c r="C11" s="4" t="s">
        <v>49</v>
      </c>
      <c r="D11" s="4" t="s">
        <v>49</v>
      </c>
      <c r="E11" s="5">
        <v>49.19</v>
      </c>
      <c r="F11" s="85">
        <v>6</v>
      </c>
      <c r="G11" s="12">
        <v>2</v>
      </c>
    </row>
    <row r="12" spans="1:7" ht="14.25">
      <c r="A12" s="11">
        <v>10</v>
      </c>
      <c r="B12" s="4" t="s">
        <v>274</v>
      </c>
      <c r="C12" s="4" t="s">
        <v>49</v>
      </c>
      <c r="D12" s="4" t="s">
        <v>49</v>
      </c>
      <c r="E12" s="94" t="s">
        <v>280</v>
      </c>
      <c r="F12" s="95"/>
      <c r="G12" s="96"/>
    </row>
    <row r="13" spans="1:7" ht="14.25">
      <c r="A13" s="11">
        <v>11</v>
      </c>
      <c r="B13" s="4" t="s">
        <v>269</v>
      </c>
      <c r="C13" s="4" t="s">
        <v>50</v>
      </c>
      <c r="D13" s="4" t="s">
        <v>50</v>
      </c>
      <c r="E13" s="5">
        <v>46.73</v>
      </c>
      <c r="F13" s="85">
        <v>4</v>
      </c>
      <c r="G13" s="12">
        <v>4</v>
      </c>
    </row>
    <row r="14" spans="1:7" ht="15" thickBot="1">
      <c r="A14" s="13">
        <v>12</v>
      </c>
      <c r="B14" s="6"/>
      <c r="C14" s="6"/>
      <c r="D14" s="6" t="s">
        <v>50</v>
      </c>
      <c r="E14" s="91" t="s">
        <v>97</v>
      </c>
      <c r="F14" s="92"/>
      <c r="G14" s="93"/>
    </row>
  </sheetData>
  <sheetProtection sheet="1" objects="1" scenarios="1" selectLockedCells="1" selectUnlockedCells="1"/>
  <mergeCells count="4">
    <mergeCell ref="A1:G1"/>
    <mergeCell ref="E10:G10"/>
    <mergeCell ref="E12:G12"/>
    <mergeCell ref="E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7" style="2" bestFit="1" customWidth="1"/>
    <col min="2" max="2" width="30.09765625" style="0" bestFit="1" customWidth="1"/>
    <col min="3" max="4" width="16.69921875" style="0" bestFit="1" customWidth="1"/>
    <col min="5" max="5" width="7.8984375" style="1" customWidth="1"/>
    <col min="6" max="6" width="7.8984375" style="2" customWidth="1"/>
    <col min="7" max="7" width="8.59765625" style="2" customWidth="1"/>
    <col min="9" max="9" width="22.8984375" style="0" bestFit="1" customWidth="1"/>
    <col min="10" max="12" width="5.59765625" style="0" customWidth="1"/>
  </cols>
  <sheetData>
    <row r="1" spans="1:7" ht="15.75" thickBot="1">
      <c r="A1" s="67" t="s">
        <v>10</v>
      </c>
      <c r="B1" s="68"/>
      <c r="C1" s="68"/>
      <c r="D1" s="68"/>
      <c r="E1" s="68"/>
      <c r="F1" s="81"/>
      <c r="G1" s="69"/>
    </row>
    <row r="2" spans="1:12" ht="15" thickBot="1">
      <c r="A2" s="13" t="s">
        <v>70</v>
      </c>
      <c r="B2" s="14" t="s">
        <v>0</v>
      </c>
      <c r="C2" s="15" t="s">
        <v>1</v>
      </c>
      <c r="D2" s="15" t="s">
        <v>2</v>
      </c>
      <c r="E2" s="16" t="s">
        <v>3</v>
      </c>
      <c r="F2" s="83" t="s">
        <v>5</v>
      </c>
      <c r="G2" s="17" t="s">
        <v>4</v>
      </c>
      <c r="I2" s="24" t="s">
        <v>19</v>
      </c>
      <c r="J2" s="21">
        <f>G3</f>
        <v>8</v>
      </c>
      <c r="K2" s="18">
        <f>G4</f>
        <v>3</v>
      </c>
      <c r="L2" s="20">
        <f aca="true" t="shared" si="0" ref="L2:L7">SUM(J2:K2)</f>
        <v>11</v>
      </c>
    </row>
    <row r="3" spans="1:12" ht="14.25">
      <c r="A3" s="49">
        <v>1</v>
      </c>
      <c r="B3" s="50" t="s">
        <v>98</v>
      </c>
      <c r="C3" s="50" t="s">
        <v>72</v>
      </c>
      <c r="D3" s="50" t="s">
        <v>45</v>
      </c>
      <c r="E3" s="51" t="s">
        <v>100</v>
      </c>
      <c r="F3" s="84">
        <v>1</v>
      </c>
      <c r="G3" s="52">
        <v>8</v>
      </c>
      <c r="I3" s="25" t="s">
        <v>29</v>
      </c>
      <c r="J3" s="22" t="str">
        <f>E5</f>
        <v>DNF</v>
      </c>
      <c r="K3" s="3" t="str">
        <f>E6</f>
        <v>DNS</v>
      </c>
      <c r="L3" s="9">
        <f t="shared" si="0"/>
        <v>0</v>
      </c>
    </row>
    <row r="4" spans="1:12" ht="14.25">
      <c r="A4" s="11">
        <v>2</v>
      </c>
      <c r="B4" s="4" t="s">
        <v>99</v>
      </c>
      <c r="C4" s="4" t="s">
        <v>72</v>
      </c>
      <c r="D4" s="4" t="s">
        <v>45</v>
      </c>
      <c r="E4" s="5" t="s">
        <v>101</v>
      </c>
      <c r="F4" s="85">
        <v>5</v>
      </c>
      <c r="G4" s="12">
        <v>3</v>
      </c>
      <c r="I4" s="25" t="s">
        <v>30</v>
      </c>
      <c r="J4" s="22">
        <f>G7</f>
        <v>1</v>
      </c>
      <c r="K4" s="3" t="str">
        <f>E8</f>
        <v>DNS</v>
      </c>
      <c r="L4" s="9">
        <f t="shared" si="0"/>
        <v>1</v>
      </c>
    </row>
    <row r="5" spans="1:12" ht="14.25">
      <c r="A5" s="11">
        <v>3</v>
      </c>
      <c r="B5" s="4" t="s">
        <v>102</v>
      </c>
      <c r="C5" s="4" t="s">
        <v>60</v>
      </c>
      <c r="D5" s="4" t="s">
        <v>46</v>
      </c>
      <c r="E5" s="94" t="s">
        <v>96</v>
      </c>
      <c r="F5" s="95"/>
      <c r="G5" s="96"/>
      <c r="I5" s="25" t="s">
        <v>31</v>
      </c>
      <c r="J5" s="22">
        <f>G9</f>
        <v>6</v>
      </c>
      <c r="K5" s="3">
        <f>G10</f>
        <v>1</v>
      </c>
      <c r="L5" s="9">
        <f t="shared" si="0"/>
        <v>7</v>
      </c>
    </row>
    <row r="6" spans="1:12" ht="14.25">
      <c r="A6" s="11">
        <v>4</v>
      </c>
      <c r="B6" s="4" t="s">
        <v>103</v>
      </c>
      <c r="C6" s="4" t="s">
        <v>46</v>
      </c>
      <c r="D6" s="4" t="s">
        <v>46</v>
      </c>
      <c r="E6" s="94" t="s">
        <v>97</v>
      </c>
      <c r="F6" s="95"/>
      <c r="G6" s="96"/>
      <c r="I6" s="25" t="s">
        <v>32</v>
      </c>
      <c r="J6" s="22">
        <f>G11</f>
        <v>5</v>
      </c>
      <c r="K6" s="3">
        <f>G12</f>
        <v>2</v>
      </c>
      <c r="L6" s="9">
        <f t="shared" si="0"/>
        <v>7</v>
      </c>
    </row>
    <row r="7" spans="1:12" ht="15" thickBot="1">
      <c r="A7" s="11">
        <v>5</v>
      </c>
      <c r="B7" s="4" t="s">
        <v>104</v>
      </c>
      <c r="C7" s="4" t="s">
        <v>47</v>
      </c>
      <c r="D7" s="4" t="s">
        <v>47</v>
      </c>
      <c r="E7" s="5" t="s">
        <v>105</v>
      </c>
      <c r="F7" s="85">
        <v>7</v>
      </c>
      <c r="G7" s="12">
        <v>1</v>
      </c>
      <c r="I7" s="26" t="s">
        <v>33</v>
      </c>
      <c r="J7" s="23">
        <f>G13</f>
        <v>4</v>
      </c>
      <c r="K7" s="19">
        <f>G14</f>
        <v>1</v>
      </c>
      <c r="L7" s="10">
        <f t="shared" si="0"/>
        <v>5</v>
      </c>
    </row>
    <row r="8" spans="1:7" ht="14.25">
      <c r="A8" s="11">
        <v>6</v>
      </c>
      <c r="B8" s="4"/>
      <c r="C8" s="4"/>
      <c r="D8" s="4" t="s">
        <v>47</v>
      </c>
      <c r="E8" s="94" t="s">
        <v>97</v>
      </c>
      <c r="F8" s="95"/>
      <c r="G8" s="96"/>
    </row>
    <row r="9" spans="1:7" ht="14.25">
      <c r="A9" s="11">
        <v>7</v>
      </c>
      <c r="B9" s="4" t="s">
        <v>106</v>
      </c>
      <c r="C9" s="4" t="s">
        <v>48</v>
      </c>
      <c r="D9" s="4" t="s">
        <v>48</v>
      </c>
      <c r="E9" s="5" t="s">
        <v>108</v>
      </c>
      <c r="F9" s="85">
        <v>2</v>
      </c>
      <c r="G9" s="12">
        <v>6</v>
      </c>
    </row>
    <row r="10" spans="1:7" ht="14.25">
      <c r="A10" s="11">
        <v>8</v>
      </c>
      <c r="B10" s="4" t="s">
        <v>107</v>
      </c>
      <c r="C10" s="4" t="s">
        <v>48</v>
      </c>
      <c r="D10" s="4" t="s">
        <v>48</v>
      </c>
      <c r="E10" s="5" t="s">
        <v>109</v>
      </c>
      <c r="F10" s="85">
        <v>9</v>
      </c>
      <c r="G10" s="12">
        <v>1</v>
      </c>
    </row>
    <row r="11" spans="1:7" ht="14.25">
      <c r="A11" s="11">
        <v>9</v>
      </c>
      <c r="B11" s="4" t="s">
        <v>110</v>
      </c>
      <c r="C11" s="4" t="s">
        <v>49</v>
      </c>
      <c r="D11" s="4" t="s">
        <v>49</v>
      </c>
      <c r="E11" s="5" t="s">
        <v>112</v>
      </c>
      <c r="F11" s="85">
        <v>3</v>
      </c>
      <c r="G11" s="12">
        <v>5</v>
      </c>
    </row>
    <row r="12" spans="1:7" ht="14.25">
      <c r="A12" s="11">
        <v>10</v>
      </c>
      <c r="B12" s="4" t="s">
        <v>111</v>
      </c>
      <c r="C12" s="4" t="s">
        <v>66</v>
      </c>
      <c r="D12" s="4" t="s">
        <v>49</v>
      </c>
      <c r="E12" s="5" t="s">
        <v>113</v>
      </c>
      <c r="F12" s="85">
        <v>6</v>
      </c>
      <c r="G12" s="12">
        <v>2</v>
      </c>
    </row>
    <row r="13" spans="1:7" ht="14.25">
      <c r="A13" s="11">
        <v>11</v>
      </c>
      <c r="B13" s="4" t="s">
        <v>114</v>
      </c>
      <c r="C13" s="4" t="s">
        <v>50</v>
      </c>
      <c r="D13" s="4" t="s">
        <v>50</v>
      </c>
      <c r="E13" s="5" t="s">
        <v>116</v>
      </c>
      <c r="F13" s="85">
        <v>4</v>
      </c>
      <c r="G13" s="12">
        <v>4</v>
      </c>
    </row>
    <row r="14" spans="1:7" ht="15" thickBot="1">
      <c r="A14" s="13">
        <v>12</v>
      </c>
      <c r="B14" s="6" t="s">
        <v>115</v>
      </c>
      <c r="C14" s="6" t="s">
        <v>95</v>
      </c>
      <c r="D14" s="6" t="s">
        <v>50</v>
      </c>
      <c r="E14" s="7" t="s">
        <v>117</v>
      </c>
      <c r="F14" s="86">
        <v>8</v>
      </c>
      <c r="G14" s="8">
        <v>1</v>
      </c>
    </row>
  </sheetData>
  <sheetProtection sheet="1" objects="1" scenarios="1" selectLockedCells="1" selectUnlockedCells="1"/>
  <mergeCells count="4">
    <mergeCell ref="A1:G1"/>
    <mergeCell ref="E5:G5"/>
    <mergeCell ref="E6:G6"/>
    <mergeCell ref="E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promocja</dc:creator>
  <cp:keywords/>
  <dc:description/>
  <cp:lastModifiedBy>szczypiorniak_kp@wp.pl</cp:lastModifiedBy>
  <dcterms:created xsi:type="dcterms:W3CDTF">2016-12-02T08:26:21Z</dcterms:created>
  <dcterms:modified xsi:type="dcterms:W3CDTF">2016-12-14T09:11:41Z</dcterms:modified>
  <cp:category/>
  <cp:version/>
  <cp:contentType/>
  <cp:contentStatus/>
</cp:coreProperties>
</file>