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730" windowHeight="11760" activeTab="0"/>
  </bookViews>
  <sheets>
    <sheet name="Punktacja zespołowa" sheetId="39" r:id="rId1"/>
    <sheet name="Szwedzka CH" sheetId="38" r:id="rId2"/>
    <sheet name="Szwedzka DZ" sheetId="37" r:id="rId3"/>
    <sheet name="Kula DZ" sheetId="36" r:id="rId4"/>
    <sheet name="Kula CH" sheetId="35" r:id="rId5"/>
    <sheet name="Oszczep DZ" sheetId="34" r:id="rId6"/>
    <sheet name="Oszczep CH" sheetId="33" r:id="rId7"/>
    <sheet name="Dysk DZ" sheetId="32" r:id="rId8"/>
    <sheet name="Dysk CH" sheetId="31" r:id="rId9"/>
    <sheet name="Wzwyż DZ" sheetId="30" r:id="rId10"/>
    <sheet name="Wzwyż CH" sheetId="29" r:id="rId11"/>
    <sheet name="Dal DZ" sheetId="28" r:id="rId12"/>
    <sheet name="Dal CH" sheetId="27" r:id="rId13"/>
    <sheet name="100 DZ" sheetId="25" r:id="rId14"/>
    <sheet name="100 CH" sheetId="26" r:id="rId15"/>
    <sheet name="300 DZ" sheetId="24" r:id="rId16"/>
    <sheet name="300 CH" sheetId="1" r:id="rId17"/>
    <sheet name="800 DZ" sheetId="22" r:id="rId18"/>
    <sheet name="1500 CH" sheetId="23" r:id="rId19"/>
    <sheet name="Arkusz1" sheetId="40" r:id="rId20"/>
  </sheets>
  <definedNames/>
  <calcPr calcId="145621"/>
</workbook>
</file>

<file path=xl/sharedStrings.xml><?xml version="1.0" encoding="utf-8"?>
<sst xmlns="http://schemas.openxmlformats.org/spreadsheetml/2006/main" count="916" uniqueCount="369">
  <si>
    <t>Lp.</t>
  </si>
  <si>
    <t>Imię i nazwisko</t>
  </si>
  <si>
    <t>Szkoła</t>
  </si>
  <si>
    <t>Gmina</t>
  </si>
  <si>
    <t>Czas</t>
  </si>
  <si>
    <t>Grudziądz</t>
  </si>
  <si>
    <t>Gruta</t>
  </si>
  <si>
    <t>Łasin</t>
  </si>
  <si>
    <t>Radzyń Chełmiński</t>
  </si>
  <si>
    <t>Rogóźno</t>
  </si>
  <si>
    <t>Świecie nad Osą</t>
  </si>
  <si>
    <t>Miejsce</t>
  </si>
  <si>
    <t>Punkty</t>
  </si>
  <si>
    <t>100 metrów chłopcy</t>
  </si>
  <si>
    <t>Gmina Grudziądz</t>
  </si>
  <si>
    <t>Gmina Gruta</t>
  </si>
  <si>
    <t>Gmina Łasin</t>
  </si>
  <si>
    <t>Gmina Radzyń Chełmiński</t>
  </si>
  <si>
    <t>Gmina Rogóźno</t>
  </si>
  <si>
    <t>Gmina Świecie nad Osą</t>
  </si>
  <si>
    <t>Gimnazjum Gruta</t>
  </si>
  <si>
    <t>Gimnazjum Łasin</t>
  </si>
  <si>
    <t>Gimnazjum Radzyń Chełmiński</t>
  </si>
  <si>
    <t>Gimnazjum Rogóźno</t>
  </si>
  <si>
    <t>Gimnazjum Świecie nad Osą</t>
  </si>
  <si>
    <t>100 metrów dziewczęta</t>
  </si>
  <si>
    <t>300 metrów chłopcy</t>
  </si>
  <si>
    <t>300 metrów dziewczęta</t>
  </si>
  <si>
    <t>1500 metrów chłopcy</t>
  </si>
  <si>
    <t>800 metrów dziewczęta</t>
  </si>
  <si>
    <t>Wynik</t>
  </si>
  <si>
    <t>Skok wzwyż dziewczęta</t>
  </si>
  <si>
    <t>Pchnięcie kulą dziewczęta</t>
  </si>
  <si>
    <t>Pchnięcie kulą chłopcy</t>
  </si>
  <si>
    <t>Rzut oszczepem dziewczęta</t>
  </si>
  <si>
    <t>Rzut oszczepem chłopcy</t>
  </si>
  <si>
    <t>Rzut dyskiem dziewczęta</t>
  </si>
  <si>
    <t>Rzut dyskiem chłopcy</t>
  </si>
  <si>
    <t>Skok wzwyż chłopcy</t>
  </si>
  <si>
    <t>Skok w dal dziewczęta</t>
  </si>
  <si>
    <t>Skok w dal chłopcy</t>
  </si>
  <si>
    <t>Sztafeta szwedzka dziewczęta</t>
  </si>
  <si>
    <t>Sztafeta szwedzka chłopcy</t>
  </si>
  <si>
    <t>100 DZ</t>
  </si>
  <si>
    <t>100 CH</t>
  </si>
  <si>
    <t>300 DZ</t>
  </si>
  <si>
    <t>300 CH</t>
  </si>
  <si>
    <t>800 DZ</t>
  </si>
  <si>
    <t>1500 CH</t>
  </si>
  <si>
    <t>DAL DZ</t>
  </si>
  <si>
    <t>DAL CH</t>
  </si>
  <si>
    <t>WZWYŻ DZ</t>
  </si>
  <si>
    <t>WZWYŻ CH</t>
  </si>
  <si>
    <t>KULA DZ</t>
  </si>
  <si>
    <t>KULA CH</t>
  </si>
  <si>
    <t>OSZCZEP DZ</t>
  </si>
  <si>
    <t>OSZCZEP CH</t>
  </si>
  <si>
    <t>DYSK DZ</t>
  </si>
  <si>
    <t>DYSK CH</t>
  </si>
  <si>
    <t>SZWEDZKA DZ</t>
  </si>
  <si>
    <t>SZWEDZKA CH</t>
  </si>
  <si>
    <t>RAZEM</t>
  </si>
  <si>
    <t>RAZEM DZ</t>
  </si>
  <si>
    <t>RAZEM CH</t>
  </si>
  <si>
    <t>Gmina/Konkurencja</t>
  </si>
  <si>
    <t>Reprezentacja</t>
  </si>
  <si>
    <t>DNS</t>
  </si>
  <si>
    <t>19.23</t>
  </si>
  <si>
    <t>NM</t>
  </si>
  <si>
    <t>1.20</t>
  </si>
  <si>
    <t>1.25</t>
  </si>
  <si>
    <t>Kacper Szyszykowski</t>
  </si>
  <si>
    <t>10.82</t>
  </si>
  <si>
    <t>4.59</t>
  </si>
  <si>
    <t>5.10</t>
  </si>
  <si>
    <t>1.35</t>
  </si>
  <si>
    <t>1.55</t>
  </si>
  <si>
    <t>1.30</t>
  </si>
  <si>
    <t>1.45</t>
  </si>
  <si>
    <t>I</t>
  </si>
  <si>
    <t>II</t>
  </si>
  <si>
    <t>III</t>
  </si>
  <si>
    <t>IV</t>
  </si>
  <si>
    <t>OLEJNIK MATEUSZ</t>
  </si>
  <si>
    <t>SP RADZYŃ CHEŁMIŃSKI</t>
  </si>
  <si>
    <t>RADZYŃ CHEŁMIŃSKI</t>
  </si>
  <si>
    <t>KALACHURKA SEBASTIAN</t>
  </si>
  <si>
    <t>SP ŚWIECIE NAD OSĄ</t>
  </si>
  <si>
    <t>ŚWIECIE NAD OSĄ</t>
  </si>
  <si>
    <t>4.42,29</t>
  </si>
  <si>
    <t>5.21,54</t>
  </si>
  <si>
    <t>SZATKOWSKI DAWID</t>
  </si>
  <si>
    <t>5.28,58</t>
  </si>
  <si>
    <t>ZIELIŃSKI MAURYCY</t>
  </si>
  <si>
    <t>5.11,21</t>
  </si>
  <si>
    <t>POPIOŁEK JAKUB</t>
  </si>
  <si>
    <t>SP GRUTA</t>
  </si>
  <si>
    <t>GRUTA</t>
  </si>
  <si>
    <t>4.43,18</t>
  </si>
  <si>
    <t>TRACKI DAWID</t>
  </si>
  <si>
    <t>5.15,07</t>
  </si>
  <si>
    <t>ARBSZAJTYS SEBASTIAN</t>
  </si>
  <si>
    <t>5.08,43</t>
  </si>
  <si>
    <t>PUCZKOWSKI PAWEŁ</t>
  </si>
  <si>
    <t>SP ROGÓŹNO</t>
  </si>
  <si>
    <t>5.49,02</t>
  </si>
  <si>
    <t>BONNA MATEUSZ</t>
  </si>
  <si>
    <t>ROGÓŹNO</t>
  </si>
  <si>
    <t>5.25,47</t>
  </si>
  <si>
    <t>JUSTA MIŁOSZ</t>
  </si>
  <si>
    <t>SP MOKRE</t>
  </si>
  <si>
    <t>GRUDZIĄDZ</t>
  </si>
  <si>
    <t>4.52,45</t>
  </si>
  <si>
    <t>CZPRAN HUBERT</t>
  </si>
  <si>
    <t>SP SZTYNWAG</t>
  </si>
  <si>
    <t>5.07,30</t>
  </si>
  <si>
    <t>PRZYBYLSKI MARCIN</t>
  </si>
  <si>
    <t>SP ŁASIN</t>
  </si>
  <si>
    <t>ŁASIN</t>
  </si>
  <si>
    <t>4.54,84</t>
  </si>
  <si>
    <t>MAZUR MACIEJ</t>
  </si>
  <si>
    <t>4.52,57</t>
  </si>
  <si>
    <t>KRUCZKOWSKI DAMIAN</t>
  </si>
  <si>
    <t>5.51,07</t>
  </si>
  <si>
    <t>KRAIŃSKI KACPER</t>
  </si>
  <si>
    <t>5.05,84</t>
  </si>
  <si>
    <t>ZIELIŃSKA OLIWIA</t>
  </si>
  <si>
    <t>3.06,98</t>
  </si>
  <si>
    <t>KRAJNIEWSKA NIKOLETTA</t>
  </si>
  <si>
    <t>3.35,59</t>
  </si>
  <si>
    <t>WIATER EMILIA</t>
  </si>
  <si>
    <t>3.01,59</t>
  </si>
  <si>
    <t>NOWOTKA NATALIA</t>
  </si>
  <si>
    <t>2.54,24</t>
  </si>
  <si>
    <t>JELIŃSKA SARA</t>
  </si>
  <si>
    <t>2.30,20</t>
  </si>
  <si>
    <t>JELIŃSKA ALEKSANDRA</t>
  </si>
  <si>
    <t>2.36,35</t>
  </si>
  <si>
    <t>MALINOWSKA KATARZYNA</t>
  </si>
  <si>
    <t>2.54,44</t>
  </si>
  <si>
    <t>ŁĘCZYSKA KAROLINA</t>
  </si>
  <si>
    <t>RÓŻYŃSKA KAROLINA</t>
  </si>
  <si>
    <t>SP WAŁDOWO SZLACHECKIE</t>
  </si>
  <si>
    <t>2.47,17</t>
  </si>
  <si>
    <t>SZAMOTALSKA OLIWIA</t>
  </si>
  <si>
    <t>SP PIASKI</t>
  </si>
  <si>
    <t>3.16,67</t>
  </si>
  <si>
    <t>DZIEWIĘCKI SEBASTIAN</t>
  </si>
  <si>
    <t>PRZANOWSKI SZYMON</t>
  </si>
  <si>
    <t>BEDNARSKI KACPER</t>
  </si>
  <si>
    <t>RADZYŃ CHEŁMINSKI</t>
  </si>
  <si>
    <t>OLEJNIK JACEK</t>
  </si>
  <si>
    <t>SMARZ DOMINIK</t>
  </si>
  <si>
    <t>MARCHLIK MICHAŁ</t>
  </si>
  <si>
    <t>BONKOWSKI MACIEJ</t>
  </si>
  <si>
    <t>NADWORNY JAKUB</t>
  </si>
  <si>
    <t>KRZESZEWSKI KRZYSZTOF</t>
  </si>
  <si>
    <t>NAGEL IGOR</t>
  </si>
  <si>
    <t>WISNIEWSKI ŁUKASZ</t>
  </si>
  <si>
    <t>WIŚNIEWSKI JACEK</t>
  </si>
  <si>
    <t>KRETKOWSKI JACEK</t>
  </si>
  <si>
    <t>KOWALKOWSKI WIKTOR</t>
  </si>
  <si>
    <t>JAWORSKI JULIAN</t>
  </si>
  <si>
    <t>KOSIŃSKI KAROL</t>
  </si>
  <si>
    <t>P SZTYNG</t>
  </si>
  <si>
    <t>KUBIŃSKA KLAUDIA</t>
  </si>
  <si>
    <t>WIĄCEK MARTYNA</t>
  </si>
  <si>
    <t>PARTYKA NIKOLA</t>
  </si>
  <si>
    <t>WACZKOWSKA DOMINIKA</t>
  </si>
  <si>
    <t>SCHODOWSKA EMILIA</t>
  </si>
  <si>
    <t>NATALIA NOWAKOWSKA</t>
  </si>
  <si>
    <t>JUREK KORNELIA</t>
  </si>
  <si>
    <t>WOJTOWICZ OLIWIA</t>
  </si>
  <si>
    <t>GÓRNA AGNIESZKA</t>
  </si>
  <si>
    <t>KONDRACKA DOMINIKA</t>
  </si>
  <si>
    <t>SP PISKI</t>
  </si>
  <si>
    <t>KULCZYK SYLWIA</t>
  </si>
  <si>
    <t>MAŁACZEWSKA PATRYCJA</t>
  </si>
  <si>
    <t>MURAWSKA MILENA</t>
  </si>
  <si>
    <t>KIRSTEIN MARCEL</t>
  </si>
  <si>
    <t>ANGOWSKI FILIP</t>
  </si>
  <si>
    <t>KARCZEWSKI MATEUSZ</t>
  </si>
  <si>
    <t>BRZUSTOWSKI WOJCIECH</t>
  </si>
  <si>
    <t>FICEK SEBASTIAN</t>
  </si>
  <si>
    <t>MICHALSKI BARTOSZ</t>
  </si>
  <si>
    <t>WODKA DAMIAN</t>
  </si>
  <si>
    <t>TYCHMANN JAKUB</t>
  </si>
  <si>
    <t>MATEUSZ PRZYBYLSKI</t>
  </si>
  <si>
    <t xml:space="preserve">WARTOŃ JACEK </t>
  </si>
  <si>
    <t>WYDRA ARTUR</t>
  </si>
  <si>
    <t>WOJNICKI DARIUSZ</t>
  </si>
  <si>
    <t>TYDA JAKUB</t>
  </si>
  <si>
    <t>NASIENIEWSKI MACIEJ</t>
  </si>
  <si>
    <t>STASZCZYK EMANUEL</t>
  </si>
  <si>
    <t>GRONEK MICHAŁ</t>
  </si>
  <si>
    <t>KORGOL MATEUSZ</t>
  </si>
  <si>
    <t>SP SOSNÓWKA</t>
  </si>
  <si>
    <t>SUCHOCKA EDYTA</t>
  </si>
  <si>
    <t>MAZURKIEWICZ ALICJA</t>
  </si>
  <si>
    <t>PILARSKA AGATA</t>
  </si>
  <si>
    <t>WITKOWSKA JOWITA</t>
  </si>
  <si>
    <t>WALTER AMELIA</t>
  </si>
  <si>
    <t>TOMCZYK KORNELIA</t>
  </si>
  <si>
    <t>SZAFRAN MILENA</t>
  </si>
  <si>
    <t>GRONEK AGATA</t>
  </si>
  <si>
    <t>KULPA JOANNA</t>
  </si>
  <si>
    <t>WYŁUPSKA KATARZYNA</t>
  </si>
  <si>
    <t>KRYŚ WIKTORIA</t>
  </si>
  <si>
    <t>BARSZCZEWSKA ANNA</t>
  </si>
  <si>
    <t>SIEMIANOWSKI BARTOSZ</t>
  </si>
  <si>
    <t>4.93</t>
  </si>
  <si>
    <t>WANTOCH-REKOWSKI FILIP</t>
  </si>
  <si>
    <t>3.73</t>
  </si>
  <si>
    <t>HALIK ŁUKASZ</t>
  </si>
  <si>
    <t>4.95</t>
  </si>
  <si>
    <t>KUSZYŃSKI ŁUKASZ</t>
  </si>
  <si>
    <t>DUSZYŃSKI MILOSZ</t>
  </si>
  <si>
    <t>4.67</t>
  </si>
  <si>
    <t>RADZISZEWSKI HUBERT</t>
  </si>
  <si>
    <t>JEZIOROWSKI ADRIAN</t>
  </si>
  <si>
    <t>5.27</t>
  </si>
  <si>
    <t>KWIRYNG DAWID</t>
  </si>
  <si>
    <t>5.13</t>
  </si>
  <si>
    <t>KRETKOWSKI MICHAŁ</t>
  </si>
  <si>
    <t>4.97</t>
  </si>
  <si>
    <t>NAREWSKI KACPER</t>
  </si>
  <si>
    <t>4.84</t>
  </si>
  <si>
    <t>KRAWCZYK KRYSTIAN</t>
  </si>
  <si>
    <t>4.83</t>
  </si>
  <si>
    <t>MRUGAŁA MACIEJ</t>
  </si>
  <si>
    <t>4.07</t>
  </si>
  <si>
    <t>SAWA ZUZANNA</t>
  </si>
  <si>
    <t>SP ŚWIECIE NAD OSA</t>
  </si>
  <si>
    <t>ANTCZAK KLAUDIA</t>
  </si>
  <si>
    <t>4.30</t>
  </si>
  <si>
    <t>TRACHA MAJA</t>
  </si>
  <si>
    <t>3.91</t>
  </si>
  <si>
    <t>KOZŁOWSKA AGNIESZKA</t>
  </si>
  <si>
    <t>4.28</t>
  </si>
  <si>
    <t>SZPRĘGLEWSKA ANASTAZJA</t>
  </si>
  <si>
    <t>3.55</t>
  </si>
  <si>
    <t>BADALEWSKA WERONIKA</t>
  </si>
  <si>
    <t>4.20</t>
  </si>
  <si>
    <t>SZACIŁŁO MONIKA</t>
  </si>
  <si>
    <t>GIM. JANKOWICE</t>
  </si>
  <si>
    <t>3.87</t>
  </si>
  <si>
    <t>GABRIELA URBANEK</t>
  </si>
  <si>
    <t>4.53</t>
  </si>
  <si>
    <t>JANKIEWICZ DOMINIKA</t>
  </si>
  <si>
    <t>3.80</t>
  </si>
  <si>
    <t>KONDRACKA PATRYCJA</t>
  </si>
  <si>
    <t>4.21</t>
  </si>
  <si>
    <t>BŁAZIAK WIKTORIA</t>
  </si>
  <si>
    <t>SP DUSOCIN</t>
  </si>
  <si>
    <t>3.77</t>
  </si>
  <si>
    <t>ZIĘTARSKI ŁUKASZ</t>
  </si>
  <si>
    <t>WIŚNIEWSKI NIKODEM</t>
  </si>
  <si>
    <t>1.50</t>
  </si>
  <si>
    <t>ZIEMKA PAWEŁ</t>
  </si>
  <si>
    <t>ŚWIECIE NAD OSA</t>
  </si>
  <si>
    <t>BARANIK MARCEL</t>
  </si>
  <si>
    <t>KATARZYNIAK JAKUB</t>
  </si>
  <si>
    <t>MAKOWSKI MAKSYMILIAN</t>
  </si>
  <si>
    <t>BARTKOWSKI IGOR</t>
  </si>
  <si>
    <t>GROMELSKI DAWID</t>
  </si>
  <si>
    <t>GRANICA MARCEL</t>
  </si>
  <si>
    <t>ZAPALSKA JULIA</t>
  </si>
  <si>
    <t>GÓRSKA JULIA</t>
  </si>
  <si>
    <t>1.15</t>
  </si>
  <si>
    <t>SADOWSKA JULIA</t>
  </si>
  <si>
    <t>ZAWACKA JULIA</t>
  </si>
  <si>
    <t>RZEPKA KAROLINA</t>
  </si>
  <si>
    <t>PAWŁOWSKA ALEKSANDRA</t>
  </si>
  <si>
    <t>KACZMAREK WIKTORIA</t>
  </si>
  <si>
    <t>KUBACKI SEBASTIAN</t>
  </si>
  <si>
    <t>19.78</t>
  </si>
  <si>
    <t>ŚREDZIŃSKI MIŁOSZ</t>
  </si>
  <si>
    <t>23.81</t>
  </si>
  <si>
    <t>KSIĄŻEK PRZEMYSŁAW</t>
  </si>
  <si>
    <t>18.67</t>
  </si>
  <si>
    <t>BASANDOWSKI ALEKSANDER</t>
  </si>
  <si>
    <t>23.95</t>
  </si>
  <si>
    <t>MAJEROWSKI MATEUSZ</t>
  </si>
  <si>
    <t>25.58</t>
  </si>
  <si>
    <t>22.04</t>
  </si>
  <si>
    <t>SZULC WIKTORIA</t>
  </si>
  <si>
    <t>KULIGOWSKA HANNA</t>
  </si>
  <si>
    <t>11.44</t>
  </si>
  <si>
    <t xml:space="preserve">DADOLEWSKA JULIA </t>
  </si>
  <si>
    <t>18.80</t>
  </si>
  <si>
    <t>ZGARDOWSKA JULIA</t>
  </si>
  <si>
    <t>18.86</t>
  </si>
  <si>
    <t>WĘGLIŃSKA WIKTORIA</t>
  </si>
  <si>
    <t>19.28</t>
  </si>
  <si>
    <t>SZULC MAKSYMILIAN</t>
  </si>
  <si>
    <t>28.13</t>
  </si>
  <si>
    <t>STACHURSKI MICHAŁ</t>
  </si>
  <si>
    <t>19.69</t>
  </si>
  <si>
    <t>WOŚ ERYK</t>
  </si>
  <si>
    <t>39.62</t>
  </si>
  <si>
    <t>ABRAMEK WIKTOR</t>
  </si>
  <si>
    <t>27.10</t>
  </si>
  <si>
    <t>TOLKSDORF DOMINIK</t>
  </si>
  <si>
    <t>17.48</t>
  </si>
  <si>
    <t>SORNAT ADRIAN</t>
  </si>
  <si>
    <t>19.72</t>
  </si>
  <si>
    <t>WYŻYKOWSKI JAKUB</t>
  </si>
  <si>
    <t>27.00</t>
  </si>
  <si>
    <t>WARUSZEWSKI KRYSTIAN</t>
  </si>
  <si>
    <t>16.60</t>
  </si>
  <si>
    <t>KUREK PATRYCJA</t>
  </si>
  <si>
    <t>10.85</t>
  </si>
  <si>
    <t>TEMPLIN MARTYNA</t>
  </si>
  <si>
    <t>19.64</t>
  </si>
  <si>
    <t>MAZURKIEWICZ NATALIA</t>
  </si>
  <si>
    <t>13.06</t>
  </si>
  <si>
    <t>JAGIELSKA ZUZANNA</t>
  </si>
  <si>
    <t>14.40</t>
  </si>
  <si>
    <t>PINKER  KATARZYNA</t>
  </si>
  <si>
    <t>15.44</t>
  </si>
  <si>
    <t>SOCHA ZUZANNA</t>
  </si>
  <si>
    <t>22.60</t>
  </si>
  <si>
    <t>OGRYZEK NATALIA</t>
  </si>
  <si>
    <t>20.74</t>
  </si>
  <si>
    <t>RODAK WERONIKA</t>
  </si>
  <si>
    <t>17.57</t>
  </si>
  <si>
    <t>Laskowski szymon</t>
  </si>
  <si>
    <t>10.55</t>
  </si>
  <si>
    <t>10.81</t>
  </si>
  <si>
    <t>OSUCH IGOR</t>
  </si>
  <si>
    <t>12.08</t>
  </si>
  <si>
    <t>GŁOWIŃSKI MICHAŁ</t>
  </si>
  <si>
    <t>10.25</t>
  </si>
  <si>
    <t>ZAJĄKAŁA JAKUB</t>
  </si>
  <si>
    <t>12.91</t>
  </si>
  <si>
    <t>MICHALCZYK HUBERT</t>
  </si>
  <si>
    <t>11.40</t>
  </si>
  <si>
    <t>ELINOWSKI PIOTR</t>
  </si>
  <si>
    <t>9.19</t>
  </si>
  <si>
    <t>SZYMAŃSKI PAWEŁ</t>
  </si>
  <si>
    <t>9.85</t>
  </si>
  <si>
    <t>DZIARSKI MACIEJ</t>
  </si>
  <si>
    <t>7.88</t>
  </si>
  <si>
    <t>6.96</t>
  </si>
  <si>
    <t>MAŁECKA JULIA</t>
  </si>
  <si>
    <t>7.72</t>
  </si>
  <si>
    <t>FRELIK KATARZYNA</t>
  </si>
  <si>
    <t>9.39</t>
  </si>
  <si>
    <t>ROBACZEWSKA KATARZYNA</t>
  </si>
  <si>
    <t>6.90</t>
  </si>
  <si>
    <t>TOPOLEWSKA AGATA</t>
  </si>
  <si>
    <t>8.70</t>
  </si>
  <si>
    <t>ZIENTARSKA PATRYCJA</t>
  </si>
  <si>
    <t>6.94</t>
  </si>
  <si>
    <t>BOCHRA ALEKSANDRA</t>
  </si>
  <si>
    <t>SP RADZYŃ CHEŁMŃSKI</t>
  </si>
  <si>
    <t>5.88</t>
  </si>
  <si>
    <t>2.42,62</t>
  </si>
  <si>
    <t>3.01,94</t>
  </si>
  <si>
    <t>2.53,71</t>
  </si>
  <si>
    <t>2.50,02</t>
  </si>
  <si>
    <t>DNF</t>
  </si>
  <si>
    <t>2.20,08</t>
  </si>
  <si>
    <t>2.24,93</t>
  </si>
  <si>
    <t>2.24,54</t>
  </si>
  <si>
    <t>2.25,81</t>
  </si>
  <si>
    <t>2.29,87</t>
  </si>
  <si>
    <t>VI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</si>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</sst>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1" fontId="0" fillId="0" borderId="1" xfId="0" applyNumberFormat="1" applyBorder="1" applyAlignment="1">
      <alignment horizontal="center"/>
    </xf>
    <xf numFmtId="0" fontId="0" fillId="0" borderId="2" xfId="0" applyBorder="1"/>
    <xf numFmtId="1" fontId="0" fillId="0" borderId="3" xfId="0" applyNumberFormat="1" applyBorder="1" applyAlignment="1">
      <alignment horizontal="center"/>
    </xf>
    <xf numFmtId="0" fontId="0" fillId="0" borderId="4" xfId="0" applyBorder="1"/>
    <xf numFmtId="1" fontId="0" fillId="0" borderId="5" xfId="0" applyNumberFormat="1" applyBorder="1" applyAlignment="1">
      <alignment horizontal="center"/>
    </xf>
    <xf numFmtId="0" fontId="0" fillId="0" borderId="6" xfId="0" applyBorder="1"/>
    <xf numFmtId="1" fontId="0" fillId="0" borderId="6" xfId="0" applyNumberFormat="1" applyBorder="1" applyAlignment="1">
      <alignment horizontal="center"/>
    </xf>
    <xf numFmtId="0" fontId="0" fillId="0" borderId="7" xfId="0" applyBorder="1"/>
    <xf numFmtId="1" fontId="0" fillId="0" borderId="7" xfId="0" applyNumberForma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0" fillId="0" borderId="10" xfId="0" applyNumberFormat="1" applyBorder="1" applyAlignment="1">
      <alignment horizontal="center"/>
    </xf>
    <xf numFmtId="0" fontId="0" fillId="0" borderId="11" xfId="0" applyBorder="1"/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0" fillId="0" borderId="13" xfId="0" applyNumberFormat="1" applyBorder="1" applyAlignment="1">
      <alignment horizontal="center"/>
    </xf>
    <xf numFmtId="0" fontId="0" fillId="0" borderId="14" xfId="0" applyBorder="1"/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16" xfId="0" applyBorder="1"/>
    <xf numFmtId="1" fontId="0" fillId="0" borderId="17" xfId="0" applyNumberFormat="1" applyBorder="1" applyAlignment="1">
      <alignment horizontal="center"/>
    </xf>
    <xf numFmtId="0" fontId="0" fillId="0" borderId="1" xfId="0" applyBorder="1"/>
    <xf numFmtId="1" fontId="0" fillId="0" borderId="8" xfId="0" applyNumberFormat="1" applyBorder="1" applyAlignment="1">
      <alignment horizontal="center"/>
    </xf>
    <xf numFmtId="0" fontId="0" fillId="0" borderId="3" xfId="0" applyBorder="1"/>
    <xf numFmtId="1" fontId="0" fillId="0" borderId="9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18" xfId="0" applyBorder="1"/>
    <xf numFmtId="2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0" fillId="0" borderId="19" xfId="0" applyNumberFormat="1" applyBorder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2" xfId="0" applyNumberFormat="1" applyBorder="1"/>
    <xf numFmtId="0" fontId="0" fillId="0" borderId="22" xfId="0" applyBorder="1"/>
    <xf numFmtId="1" fontId="0" fillId="0" borderId="16" xfId="0" applyNumberFormat="1" applyBorder="1"/>
    <xf numFmtId="1" fontId="0" fillId="0" borderId="18" xfId="0" applyNumberFormat="1" applyBorder="1"/>
    <xf numFmtId="1" fontId="0" fillId="0" borderId="1" xfId="0" applyNumberFormat="1" applyBorder="1"/>
    <xf numFmtId="1" fontId="0" fillId="0" borderId="3" xfId="0" applyNumberFormat="1" applyBorder="1"/>
    <xf numFmtId="1" fontId="0" fillId="0" borderId="4" xfId="0" applyNumberForma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 applyAlignment="1">
      <alignment horizontal="left" vertical="center"/>
    </xf>
    <xf numFmtId="0" fontId="0" fillId="0" borderId="8" xfId="0" applyBorder="1" applyAlignment="1" applyProtection="1">
      <alignment horizontal="center" vertical="center"/>
      <protection hidden="1"/>
    </xf>
    <xf numFmtId="1" fontId="2" fillId="0" borderId="27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33" xfId="0" applyFill="1" applyBorder="1"/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"/>
  <sheetViews>
    <sheetView tabSelected="1" workbookViewId="0" topLeftCell="A1">
      <selection activeCell="W7" sqref="W7"/>
    </sheetView>
  </sheetViews>
  <sheetFormatPr defaultColWidth="9.140625" defaultRowHeight="15"/>
  <cols>
    <col min="1" max="1" width="24.140625" style="0" bestFit="1" customWidth="1"/>
    <col min="2" max="23" width="7.28125" style="0" customWidth="1"/>
  </cols>
  <sheetData>
    <row r="1" spans="1:23" ht="18.75" thickBot="1">
      <c r="A1" s="53" t="s">
        <v>64</v>
      </c>
      <c r="B1" s="61" t="s">
        <v>43</v>
      </c>
      <c r="C1" s="62" t="s">
        <v>44</v>
      </c>
      <c r="D1" s="62" t="s">
        <v>45</v>
      </c>
      <c r="E1" s="62" t="s">
        <v>46</v>
      </c>
      <c r="F1" s="62" t="s">
        <v>47</v>
      </c>
      <c r="G1" s="62" t="s">
        <v>48</v>
      </c>
      <c r="H1" s="62" t="s">
        <v>49</v>
      </c>
      <c r="I1" s="62" t="s">
        <v>50</v>
      </c>
      <c r="J1" s="62" t="s">
        <v>51</v>
      </c>
      <c r="K1" s="62" t="s">
        <v>52</v>
      </c>
      <c r="L1" s="62" t="s">
        <v>53</v>
      </c>
      <c r="M1" s="62" t="s">
        <v>54</v>
      </c>
      <c r="N1" s="62" t="s">
        <v>55</v>
      </c>
      <c r="O1" s="62" t="s">
        <v>56</v>
      </c>
      <c r="P1" s="62" t="s">
        <v>57</v>
      </c>
      <c r="Q1" s="62" t="s">
        <v>58</v>
      </c>
      <c r="R1" s="62" t="s">
        <v>59</v>
      </c>
      <c r="S1" s="63" t="s">
        <v>60</v>
      </c>
      <c r="T1" s="64" t="s">
        <v>62</v>
      </c>
      <c r="U1" s="64" t="s">
        <v>63</v>
      </c>
      <c r="V1" s="65" t="s">
        <v>61</v>
      </c>
      <c r="W1" s="64" t="s">
        <v>11</v>
      </c>
    </row>
    <row r="2" spans="1:23" ht="15">
      <c r="A2" s="44" t="s">
        <v>14</v>
      </c>
      <c r="B2" s="45">
        <f>'100 DZ'!J2</f>
        <v>23</v>
      </c>
      <c r="C2" s="46">
        <f>'100 CH'!J2</f>
        <v>18</v>
      </c>
      <c r="D2" s="46">
        <f>'300 DZ'!J2</f>
        <v>19</v>
      </c>
      <c r="E2" s="46">
        <f>'300 CH'!J2</f>
        <v>30</v>
      </c>
      <c r="F2" s="46">
        <f>'800 DZ'!J2</f>
        <v>8</v>
      </c>
      <c r="G2" s="46">
        <f>'1500 CH'!J2</f>
        <v>14</v>
      </c>
      <c r="H2" s="46">
        <f>'Dal DZ'!J2</f>
        <v>7</v>
      </c>
      <c r="I2" s="46">
        <f>'Dal CH'!J2</f>
        <v>5</v>
      </c>
      <c r="J2" s="46">
        <f>'Wzwyż DZ'!J2</f>
        <v>14</v>
      </c>
      <c r="K2" s="46">
        <f>'Wzwyż CH'!J2</f>
        <v>7</v>
      </c>
      <c r="L2" s="46">
        <f>'Kula DZ'!J2</f>
        <v>13</v>
      </c>
      <c r="M2" s="46">
        <f>'Kula CH'!J2</f>
        <v>11</v>
      </c>
      <c r="N2" s="46">
        <f>'Oszczep DZ'!J2</f>
        <v>7</v>
      </c>
      <c r="O2" s="46">
        <f>'Oszczep CH'!J2</f>
        <v>12</v>
      </c>
      <c r="P2" s="46">
        <f>'Dysk DZ'!J2</f>
        <v>11</v>
      </c>
      <c r="Q2" s="46">
        <f>'Dysk CH'!J2</f>
        <v>16</v>
      </c>
      <c r="R2" s="34">
        <f>'Szwedzka DZ'!F3</f>
        <v>10</v>
      </c>
      <c r="S2" s="50">
        <f>'Szwedzka CH'!F3</f>
        <v>10</v>
      </c>
      <c r="T2" s="5">
        <f>SUM(B2,D2,F2,H2,J2,L2,N2,P2,R2)</f>
        <v>112</v>
      </c>
      <c r="U2" s="5">
        <f>SUM(C2,E2,G2,I2,K2,M2,O2,Q2,S2)</f>
        <v>123</v>
      </c>
      <c r="V2" s="55">
        <f aca="true" t="shared" si="0" ref="V2:V7">SUM(T2:U2)</f>
        <v>235</v>
      </c>
      <c r="W2" s="58" t="s">
        <v>79</v>
      </c>
    </row>
    <row r="3" spans="1:23" ht="15">
      <c r="A3" s="6" t="s">
        <v>15</v>
      </c>
      <c r="B3" s="47">
        <f>'100 DZ'!J3</f>
        <v>4</v>
      </c>
      <c r="C3" s="43">
        <f>'100 CH'!J3</f>
        <v>9</v>
      </c>
      <c r="D3" s="43">
        <f>'300 DZ'!J3</f>
        <v>7</v>
      </c>
      <c r="E3" s="43">
        <f>'300 CH'!J3</f>
        <v>4</v>
      </c>
      <c r="F3" s="43">
        <f>'800 DZ'!J3</f>
        <v>1</v>
      </c>
      <c r="G3" s="43">
        <f>'1500 CH'!J3</f>
        <v>11</v>
      </c>
      <c r="H3" s="43">
        <f>'Dal DZ'!J3</f>
        <v>12</v>
      </c>
      <c r="I3" s="43">
        <f>'Dal CH'!J3</f>
        <v>18</v>
      </c>
      <c r="J3" s="43">
        <f>'Wzwyż DZ'!J3</f>
        <v>11</v>
      </c>
      <c r="K3" s="43">
        <f>'Wzwyż CH'!J3</f>
        <v>18</v>
      </c>
      <c r="L3" s="43">
        <f>'Kula DZ'!J3</f>
        <v>14</v>
      </c>
      <c r="M3" s="43">
        <f>'Kula CH'!J3</f>
        <v>12</v>
      </c>
      <c r="N3" s="43">
        <f>'Oszczep DZ'!J3</f>
        <v>9</v>
      </c>
      <c r="O3" s="43">
        <f>'Oszczep CH'!J3</f>
        <v>17</v>
      </c>
      <c r="P3" s="43">
        <f>'Dysk DZ'!J3</f>
        <v>15</v>
      </c>
      <c r="Q3" s="43">
        <f>'Dysk CH'!J3</f>
        <v>12</v>
      </c>
      <c r="R3" s="2">
        <f>'Szwedzka DZ'!F4</f>
        <v>6</v>
      </c>
      <c r="S3" s="51">
        <f>'Szwedzka CH'!F4</f>
        <v>7</v>
      </c>
      <c r="T3" s="7">
        <f aca="true" t="shared" si="1" ref="T3:T7">SUM(B3,D3,F3,H3,J3,L3,N3,P3,R3)</f>
        <v>79</v>
      </c>
      <c r="U3" s="7">
        <f aca="true" t="shared" si="2" ref="U3:U7">SUM(C3,E3,G3,I3,K3,M3,O3,Q3,S3)</f>
        <v>108</v>
      </c>
      <c r="V3" s="56">
        <f t="shared" si="0"/>
        <v>187</v>
      </c>
      <c r="W3" s="59" t="s">
        <v>80</v>
      </c>
    </row>
    <row r="4" spans="1:23" ht="15">
      <c r="A4" s="6" t="s">
        <v>16</v>
      </c>
      <c r="B4" s="47">
        <f>'100 DZ'!J4</f>
        <v>9</v>
      </c>
      <c r="C4" s="43">
        <f>'100 CH'!J4</f>
        <v>12</v>
      </c>
      <c r="D4" s="43">
        <f>'300 DZ'!J4</f>
        <v>3</v>
      </c>
      <c r="E4" s="43">
        <f>'300 CH'!J4</f>
        <v>6</v>
      </c>
      <c r="F4" s="43">
        <f>'800 DZ'!J4</f>
        <v>9</v>
      </c>
      <c r="G4" s="43">
        <f>'1500 CH'!J4</f>
        <v>12</v>
      </c>
      <c r="H4" s="43">
        <f>'Dal DZ'!J4</f>
        <v>8</v>
      </c>
      <c r="I4" s="43">
        <f>'Dal CH'!J4</f>
        <v>7</v>
      </c>
      <c r="J4" s="43">
        <f>'Wzwyż DZ'!J4</f>
        <v>15</v>
      </c>
      <c r="K4" s="43">
        <f>'Wzwyż CH'!J4</f>
        <v>9</v>
      </c>
      <c r="L4" s="43">
        <f>'Kula DZ'!J4</f>
        <v>13</v>
      </c>
      <c r="M4" s="43">
        <f>'Kula CH'!J4</f>
        <v>17</v>
      </c>
      <c r="N4" s="43">
        <f>'Oszczep DZ'!J4</f>
        <v>7</v>
      </c>
      <c r="O4" s="43">
        <f>'Oszczep CH'!J4</f>
        <v>8</v>
      </c>
      <c r="P4" s="43">
        <f>'Dysk DZ'!J4</f>
        <v>10</v>
      </c>
      <c r="Q4" s="43">
        <f>'Dysk CH'!J4</f>
        <v>12</v>
      </c>
      <c r="R4" s="2">
        <f>'Szwedzka DZ'!F5</f>
        <v>7</v>
      </c>
      <c r="S4" s="51">
        <f>'Szwedzka CH'!F5</f>
        <v>8</v>
      </c>
      <c r="T4" s="7">
        <f t="shared" si="1"/>
        <v>81</v>
      </c>
      <c r="U4" s="7">
        <f t="shared" si="2"/>
        <v>91</v>
      </c>
      <c r="V4" s="56">
        <f t="shared" si="0"/>
        <v>172</v>
      </c>
      <c r="W4" s="59" t="s">
        <v>81</v>
      </c>
    </row>
    <row r="5" spans="1:23" ht="15">
      <c r="A5" s="6" t="s">
        <v>17</v>
      </c>
      <c r="B5" s="47">
        <f>'100 DZ'!J5</f>
        <v>1</v>
      </c>
      <c r="C5" s="43">
        <f>'100 CH'!J5</f>
        <v>10</v>
      </c>
      <c r="D5" s="43">
        <f>'300 DZ'!J5</f>
        <v>8</v>
      </c>
      <c r="E5" s="43">
        <f>'300 CH'!J5</f>
        <v>2</v>
      </c>
      <c r="F5" s="43">
        <f>'800 DZ'!J5</f>
        <v>9</v>
      </c>
      <c r="G5" s="43">
        <f>'1500 CH'!J5</f>
        <v>10</v>
      </c>
      <c r="H5" s="43">
        <f>'Dal DZ'!J5</f>
        <v>8</v>
      </c>
      <c r="I5" s="43">
        <f>'Dal CH'!J5</f>
        <v>5</v>
      </c>
      <c r="J5" s="43">
        <f>'Wzwyż DZ'!J5</f>
        <v>0</v>
      </c>
      <c r="K5" s="43">
        <f>'Wzwyż CH'!J5</f>
        <v>4</v>
      </c>
      <c r="L5" s="43">
        <f>'Kula DZ'!J5</f>
        <v>3</v>
      </c>
      <c r="M5" s="43">
        <f>'Kula CH'!J5</f>
        <v>2</v>
      </c>
      <c r="N5" s="43">
        <f>'Oszczep DZ'!J5</f>
        <v>10</v>
      </c>
      <c r="O5" s="43">
        <f>'Oszczep CH'!J5</f>
        <v>6</v>
      </c>
      <c r="P5" s="43">
        <f>'Dysk DZ'!J5</f>
        <v>0</v>
      </c>
      <c r="Q5" s="43">
        <f>'Dysk CH'!J5</f>
        <v>0</v>
      </c>
      <c r="R5" s="2">
        <f>'Szwedzka DZ'!F6</f>
        <v>8</v>
      </c>
      <c r="S5" s="51">
        <f>'Szwedzka CH'!F6</f>
        <v>6</v>
      </c>
      <c r="T5" s="7">
        <f t="shared" si="1"/>
        <v>47</v>
      </c>
      <c r="U5" s="7">
        <f t="shared" si="2"/>
        <v>45</v>
      </c>
      <c r="V5" s="56">
        <f t="shared" si="0"/>
        <v>92</v>
      </c>
      <c r="W5" s="59" t="s">
        <v>82</v>
      </c>
    </row>
    <row r="6" spans="1:23" ht="15">
      <c r="A6" s="6" t="s">
        <v>18</v>
      </c>
      <c r="B6" s="47">
        <f>'100 DZ'!J6</f>
        <v>5</v>
      </c>
      <c r="C6" s="43">
        <f>'100 CH'!J6</f>
        <v>2</v>
      </c>
      <c r="D6" s="43">
        <f>'300 DZ'!J6</f>
        <v>6</v>
      </c>
      <c r="E6" s="43">
        <f>'300 CH'!J6</f>
        <v>0</v>
      </c>
      <c r="F6" s="43">
        <f>'800 DZ'!J6</f>
        <v>18</v>
      </c>
      <c r="G6" s="43">
        <f>'1500 CH'!J6</f>
        <v>2</v>
      </c>
      <c r="H6" s="43">
        <f>'Dal DZ'!J6</f>
        <v>12</v>
      </c>
      <c r="I6" s="43">
        <f>'Dal CH'!J6</f>
        <v>6</v>
      </c>
      <c r="J6" s="43">
        <f>'Wzwyż DZ'!J6</f>
        <v>0</v>
      </c>
      <c r="K6" s="43">
        <f>'Wzwyż CH'!J6</f>
        <v>7</v>
      </c>
      <c r="L6" s="43">
        <f>'Kula DZ'!J6</f>
        <v>0</v>
      </c>
      <c r="M6" s="43">
        <f>'Kula CH'!J6</f>
        <v>0</v>
      </c>
      <c r="N6" s="43">
        <f>'Oszczep DZ'!J6</f>
        <v>0</v>
      </c>
      <c r="O6" s="43">
        <f>'Oszczep CH'!J6</f>
        <v>0</v>
      </c>
      <c r="P6" s="43">
        <f>'Dysk DZ'!J6</f>
        <v>0</v>
      </c>
      <c r="Q6" s="43">
        <f>'Dysk CH'!J6</f>
        <v>0</v>
      </c>
      <c r="R6" s="2">
        <f>'Szwedzka DZ'!F7</f>
        <v>0</v>
      </c>
      <c r="S6" s="51">
        <f>'Szwedzka CH'!F7</f>
        <v>0</v>
      </c>
      <c r="T6" s="7">
        <f t="shared" si="1"/>
        <v>41</v>
      </c>
      <c r="U6" s="7">
        <f t="shared" si="2"/>
        <v>17</v>
      </c>
      <c r="V6" s="56">
        <f t="shared" si="0"/>
        <v>58</v>
      </c>
      <c r="W6" s="59" t="s">
        <v>367</v>
      </c>
    </row>
    <row r="7" spans="1:23" ht="15.75" thickBot="1">
      <c r="A7" s="8" t="s">
        <v>19</v>
      </c>
      <c r="B7" s="48">
        <f>'100 DZ'!J7</f>
        <v>7</v>
      </c>
      <c r="C7" s="49">
        <f>'100 CH'!J7</f>
        <v>3</v>
      </c>
      <c r="D7" s="49">
        <f>'300 DZ'!J7</f>
        <v>5</v>
      </c>
      <c r="E7" s="49">
        <f>'300 CH'!J7</f>
        <v>10</v>
      </c>
      <c r="F7" s="49">
        <f>'800 DZ'!J7</f>
        <v>2</v>
      </c>
      <c r="G7" s="49">
        <f>'1500 CH'!J7</f>
        <v>3</v>
      </c>
      <c r="H7" s="49">
        <f>'Dal DZ'!J7</f>
        <v>1</v>
      </c>
      <c r="I7" s="49">
        <f>'Dal CH'!J7</f>
        <v>8</v>
      </c>
      <c r="J7" s="49">
        <f>'Wzwyż DZ'!J7</f>
        <v>0</v>
      </c>
      <c r="K7" s="49">
        <f>'Wzwyż CH'!J7</f>
        <v>1</v>
      </c>
      <c r="L7" s="49">
        <f>'Kula DZ'!J7</f>
        <v>0</v>
      </c>
      <c r="M7" s="49">
        <f>'Kula CH'!J7</f>
        <v>4</v>
      </c>
      <c r="N7" s="49">
        <f>'Oszczep DZ'!J7</f>
        <v>13</v>
      </c>
      <c r="O7" s="49">
        <f>'Oszczep CH'!J7</f>
        <v>2</v>
      </c>
      <c r="P7" s="49">
        <f>'Dysk DZ'!J7</f>
        <v>0</v>
      </c>
      <c r="Q7" s="49">
        <f>'Dysk CH'!J7</f>
        <v>0</v>
      </c>
      <c r="R7" s="4">
        <f>'Szwedzka DZ'!F8</f>
        <v>0</v>
      </c>
      <c r="S7" s="52">
        <f>'Szwedzka CH'!F8</f>
        <v>5</v>
      </c>
      <c r="T7" s="9">
        <f t="shared" si="1"/>
        <v>28</v>
      </c>
      <c r="U7" s="9">
        <f t="shared" si="2"/>
        <v>36</v>
      </c>
      <c r="V7" s="57">
        <f t="shared" si="0"/>
        <v>64</v>
      </c>
      <c r="W7" s="60" t="s">
        <v>368</v>
      </c>
    </row>
  </sheetData>
  <sheetProtection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 topLeftCell="A1">
      <selection activeCell="J9" sqref="J9"/>
    </sheetView>
  </sheetViews>
  <sheetFormatPr defaultColWidth="9.140625" defaultRowHeight="15"/>
  <cols>
    <col min="1" max="1" width="3.57421875" style="0" bestFit="1" customWidth="1"/>
    <col min="2" max="2" width="32.140625" style="0" customWidth="1"/>
    <col min="3" max="3" width="28.57421875" style="0" bestFit="1" customWidth="1"/>
    <col min="4" max="4" width="19.57421875" style="0" customWidth="1"/>
    <col min="5" max="7" width="9.7109375" style="0" customWidth="1"/>
    <col min="9" max="9" width="24.140625" style="0" bestFit="1" customWidth="1"/>
  </cols>
  <sheetData>
    <row r="1" spans="1:7" ht="15.75" thickBot="1">
      <c r="A1" s="67" t="s">
        <v>31</v>
      </c>
      <c r="B1" s="68"/>
      <c r="C1" s="68"/>
      <c r="D1" s="68"/>
      <c r="E1" s="68"/>
      <c r="F1" s="68"/>
      <c r="G1" s="69"/>
    </row>
    <row r="2" spans="1:10" ht="15.75" thickBot="1">
      <c r="A2" s="38" t="s">
        <v>0</v>
      </c>
      <c r="B2" s="39" t="s">
        <v>1</v>
      </c>
      <c r="C2" s="40" t="s">
        <v>2</v>
      </c>
      <c r="D2" s="40" t="s">
        <v>3</v>
      </c>
      <c r="E2" s="41" t="s">
        <v>30</v>
      </c>
      <c r="F2" s="40" t="s">
        <v>11</v>
      </c>
      <c r="G2" s="42" t="s">
        <v>12</v>
      </c>
      <c r="I2" s="27" t="s">
        <v>14</v>
      </c>
      <c r="J2" s="28">
        <v>14</v>
      </c>
    </row>
    <row r="3" spans="1:10" ht="15">
      <c r="A3" s="33">
        <v>1</v>
      </c>
      <c r="B3" s="34" t="s">
        <v>266</v>
      </c>
      <c r="C3" s="34" t="s">
        <v>87</v>
      </c>
      <c r="D3" s="34" t="s">
        <v>88</v>
      </c>
      <c r="E3" s="35" t="s">
        <v>68</v>
      </c>
      <c r="F3" s="36"/>
      <c r="G3" s="37">
        <v>0</v>
      </c>
      <c r="I3" s="29" t="s">
        <v>15</v>
      </c>
      <c r="J3" s="30">
        <v>11</v>
      </c>
    </row>
    <row r="4" spans="1:10" ht="15">
      <c r="A4" s="1">
        <v>2</v>
      </c>
      <c r="B4" s="2" t="s">
        <v>267</v>
      </c>
      <c r="C4" s="2" t="s">
        <v>96</v>
      </c>
      <c r="D4" s="2" t="s">
        <v>97</v>
      </c>
      <c r="E4" s="10" t="s">
        <v>268</v>
      </c>
      <c r="F4" s="11">
        <v>5</v>
      </c>
      <c r="G4" s="12">
        <v>5</v>
      </c>
      <c r="I4" s="29" t="s">
        <v>16</v>
      </c>
      <c r="J4" s="30">
        <v>15</v>
      </c>
    </row>
    <row r="5" spans="1:10" ht="15">
      <c r="A5" s="1">
        <v>3</v>
      </c>
      <c r="B5" s="2" t="s">
        <v>269</v>
      </c>
      <c r="C5" s="2" t="s">
        <v>96</v>
      </c>
      <c r="D5" s="2" t="s">
        <v>97</v>
      </c>
      <c r="E5" s="10" t="s">
        <v>69</v>
      </c>
      <c r="F5" s="11">
        <v>4</v>
      </c>
      <c r="G5" s="12" t="str">
        <f aca="true" t="shared" si="0" ref="G5">IF(F5=1,"10",IF(F5=2,"8",IF(F5=3,"7",IF(F5=4,"6",IF(F5=5,"5",IF(F5=6,"4",IF(F5=7,"3",IF(F5=8,"2",IF(F5&gt;=9,"1")))))))))</f>
        <v>6</v>
      </c>
      <c r="I5" s="29" t="s">
        <v>17</v>
      </c>
      <c r="J5" s="30">
        <v>0</v>
      </c>
    </row>
    <row r="6" spans="1:10" ht="15">
      <c r="A6" s="1">
        <v>4</v>
      </c>
      <c r="B6" s="2" t="s">
        <v>270</v>
      </c>
      <c r="C6" s="2" t="s">
        <v>117</v>
      </c>
      <c r="D6" s="2" t="s">
        <v>118</v>
      </c>
      <c r="E6" s="10" t="s">
        <v>70</v>
      </c>
      <c r="F6" s="11">
        <v>2</v>
      </c>
      <c r="G6" s="12">
        <v>8</v>
      </c>
      <c r="I6" s="29" t="s">
        <v>18</v>
      </c>
      <c r="J6" s="30">
        <f>SUM(IF(F11=1,"10",IF(F11=2,"8",IF(F11=3,"7",IF(F11=4,"6",IF(F11=5,"5",IF(F11=6,"4",IF(F11=7,"3",IF(F11=8,"2",IF(F11&gt;=9,"1"))))))))),IF(F12=1,"10",IF(F12=2,"8",IF(F12=3,"7",IF(F12=4,"6",IF(F12=5,"5",IF(F12=6,"4",IF(F12=7,"3",IF(F12=8,"2",IF(F12&gt;=9,"1"))))))))))</f>
        <v>0</v>
      </c>
    </row>
    <row r="7" spans="1:10" ht="15.75" thickBot="1">
      <c r="A7" s="1">
        <v>5</v>
      </c>
      <c r="B7" s="2" t="s">
        <v>271</v>
      </c>
      <c r="C7" s="2" t="s">
        <v>117</v>
      </c>
      <c r="D7" s="2" t="s">
        <v>118</v>
      </c>
      <c r="E7" s="10" t="s">
        <v>69</v>
      </c>
      <c r="F7" s="11">
        <v>3</v>
      </c>
      <c r="G7" s="12">
        <v>7</v>
      </c>
      <c r="I7" s="31" t="s">
        <v>19</v>
      </c>
      <c r="J7" s="32">
        <f>SUM(IF(F13=1,"10",IF(F13=2,"8",IF(F13=3,"7",IF(F13=4,"6",IF(F13=5,"5",IF(F13=6,"4",IF(F13=7,"3",IF(F13=8,"2",IF(F13&gt;=9,"1"))))))))),IF(F14=1,"10",IF(F14=2,"8",IF(F14=3,"7",IF(F14=4,"6",IF(F14=5,"5",IF(F14=6,"4",IF(F14=7,"3",IF(F14=8,"2",IF(F14&gt;=9,"1"))))))))))</f>
        <v>0</v>
      </c>
    </row>
    <row r="8" spans="1:7" ht="15">
      <c r="A8" s="1">
        <v>6</v>
      </c>
      <c r="B8" s="2" t="s">
        <v>272</v>
      </c>
      <c r="C8" s="2" t="s">
        <v>110</v>
      </c>
      <c r="D8" s="2" t="s">
        <v>111</v>
      </c>
      <c r="E8" s="10" t="s">
        <v>77</v>
      </c>
      <c r="F8" s="11">
        <v>1</v>
      </c>
      <c r="G8" s="12">
        <v>10</v>
      </c>
    </row>
    <row r="9" spans="1:10" ht="15">
      <c r="A9" s="1">
        <v>7</v>
      </c>
      <c r="B9" s="2" t="s">
        <v>273</v>
      </c>
      <c r="C9" s="2" t="s">
        <v>110</v>
      </c>
      <c r="D9" s="2" t="s">
        <v>111</v>
      </c>
      <c r="E9" s="10" t="s">
        <v>268</v>
      </c>
      <c r="F9" s="11">
        <v>6</v>
      </c>
      <c r="G9" s="12">
        <v>4</v>
      </c>
      <c r="J9" s="26"/>
    </row>
    <row r="10" spans="1:7" ht="15">
      <c r="A10" s="1">
        <v>8</v>
      </c>
      <c r="B10" s="2"/>
      <c r="C10" s="2"/>
      <c r="D10" s="2"/>
      <c r="E10" s="10"/>
      <c r="F10" s="11"/>
      <c r="G10" s="12"/>
    </row>
    <row r="11" spans="1:7" ht="15">
      <c r="A11" s="1">
        <v>9</v>
      </c>
      <c r="B11" s="2"/>
      <c r="C11" s="2"/>
      <c r="D11" s="2"/>
      <c r="E11" s="10"/>
      <c r="F11" s="11"/>
      <c r="G11" s="12"/>
    </row>
    <row r="12" spans="1:7" ht="15">
      <c r="A12" s="1">
        <v>10</v>
      </c>
      <c r="B12" s="2"/>
      <c r="C12" s="2"/>
      <c r="D12" s="2"/>
      <c r="E12" s="10"/>
      <c r="F12" s="11"/>
      <c r="G12" s="12"/>
    </row>
    <row r="13" spans="1:7" ht="15">
      <c r="A13" s="1">
        <v>11</v>
      </c>
      <c r="B13" s="2"/>
      <c r="C13" s="2"/>
      <c r="D13" s="2"/>
      <c r="E13" s="10"/>
      <c r="F13" s="11"/>
      <c r="G13" s="12"/>
    </row>
    <row r="14" spans="1:7" ht="15.75" thickBot="1">
      <c r="A14" s="3">
        <v>12</v>
      </c>
      <c r="B14" s="4"/>
      <c r="C14" s="4"/>
      <c r="D14" s="4"/>
      <c r="E14" s="13"/>
      <c r="F14" s="14"/>
      <c r="G14" s="15"/>
    </row>
  </sheetData>
  <sheetProtection password="D4D9" sheet="1" objects="1" scenarios="1" selectLockedCells="1" selectUnlockedCells="1"/>
  <mergeCells count="1"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 topLeftCell="A1">
      <selection activeCell="J4" sqref="J4"/>
    </sheetView>
  </sheetViews>
  <sheetFormatPr defaultColWidth="9.140625" defaultRowHeight="15"/>
  <cols>
    <col min="1" max="1" width="3.57421875" style="0" bestFit="1" customWidth="1"/>
    <col min="2" max="2" width="32.140625" style="0" customWidth="1"/>
    <col min="3" max="3" width="28.57421875" style="0" bestFit="1" customWidth="1"/>
    <col min="4" max="4" width="19.57421875" style="0" customWidth="1"/>
    <col min="5" max="7" width="9.7109375" style="0" customWidth="1"/>
    <col min="9" max="9" width="24.140625" style="0" bestFit="1" customWidth="1"/>
  </cols>
  <sheetData>
    <row r="1" spans="1:7" ht="15.75" thickBot="1">
      <c r="A1" s="67" t="s">
        <v>38</v>
      </c>
      <c r="B1" s="68"/>
      <c r="C1" s="68"/>
      <c r="D1" s="68"/>
      <c r="E1" s="68"/>
      <c r="F1" s="68"/>
      <c r="G1" s="69"/>
    </row>
    <row r="2" spans="1:10" ht="15.75" thickBot="1">
      <c r="A2" s="38" t="s">
        <v>0</v>
      </c>
      <c r="B2" s="39" t="s">
        <v>1</v>
      </c>
      <c r="C2" s="40" t="s">
        <v>2</v>
      </c>
      <c r="D2" s="40" t="s">
        <v>3</v>
      </c>
      <c r="E2" s="41" t="s">
        <v>30</v>
      </c>
      <c r="F2" s="40" t="s">
        <v>11</v>
      </c>
      <c r="G2" s="42" t="s">
        <v>12</v>
      </c>
      <c r="I2" s="27" t="s">
        <v>14</v>
      </c>
      <c r="J2" s="28">
        <v>7</v>
      </c>
    </row>
    <row r="3" spans="1:10" ht="15">
      <c r="A3" s="33">
        <v>1</v>
      </c>
      <c r="B3" s="34" t="s">
        <v>255</v>
      </c>
      <c r="C3" s="34" t="s">
        <v>84</v>
      </c>
      <c r="D3" s="34" t="s">
        <v>85</v>
      </c>
      <c r="E3" s="35" t="s">
        <v>78</v>
      </c>
      <c r="F3" s="36">
        <v>6</v>
      </c>
      <c r="G3" s="37">
        <v>4</v>
      </c>
      <c r="I3" s="29" t="s">
        <v>15</v>
      </c>
      <c r="J3" s="30">
        <v>18</v>
      </c>
    </row>
    <row r="4" spans="1:10" ht="15">
      <c r="A4" s="1">
        <v>2</v>
      </c>
      <c r="B4" s="2" t="s">
        <v>256</v>
      </c>
      <c r="C4" s="2" t="s">
        <v>104</v>
      </c>
      <c r="D4" s="2" t="s">
        <v>107</v>
      </c>
      <c r="E4" s="10" t="s">
        <v>257</v>
      </c>
      <c r="F4" s="11">
        <v>3</v>
      </c>
      <c r="G4" s="12">
        <v>7</v>
      </c>
      <c r="I4" s="29" t="s">
        <v>16</v>
      </c>
      <c r="J4" s="30">
        <v>9</v>
      </c>
    </row>
    <row r="5" spans="1:10" ht="15">
      <c r="A5" s="1">
        <v>3</v>
      </c>
      <c r="B5" s="2" t="s">
        <v>258</v>
      </c>
      <c r="C5" s="2" t="s">
        <v>87</v>
      </c>
      <c r="D5" s="2" t="s">
        <v>259</v>
      </c>
      <c r="E5" s="10" t="s">
        <v>70</v>
      </c>
      <c r="F5" s="11">
        <v>9</v>
      </c>
      <c r="G5" s="12">
        <v>1</v>
      </c>
      <c r="I5" s="29" t="s">
        <v>17</v>
      </c>
      <c r="J5" s="30">
        <v>4</v>
      </c>
    </row>
    <row r="6" spans="1:10" ht="15">
      <c r="A6" s="1">
        <v>4</v>
      </c>
      <c r="B6" s="2" t="s">
        <v>260</v>
      </c>
      <c r="C6" s="2" t="s">
        <v>96</v>
      </c>
      <c r="D6" s="2" t="s">
        <v>97</v>
      </c>
      <c r="E6" s="10" t="s">
        <v>257</v>
      </c>
      <c r="F6" s="11">
        <v>2</v>
      </c>
      <c r="G6" s="12">
        <v>8</v>
      </c>
      <c r="I6" s="29" t="s">
        <v>18</v>
      </c>
      <c r="J6" s="30">
        <v>7</v>
      </c>
    </row>
    <row r="7" spans="1:10" ht="15.75" thickBot="1">
      <c r="A7" s="1">
        <v>5</v>
      </c>
      <c r="B7" s="2" t="s">
        <v>261</v>
      </c>
      <c r="C7" s="2" t="s">
        <v>96</v>
      </c>
      <c r="D7" s="2" t="s">
        <v>97</v>
      </c>
      <c r="E7" s="10" t="s">
        <v>76</v>
      </c>
      <c r="F7" s="11">
        <v>1</v>
      </c>
      <c r="G7" s="12">
        <v>10</v>
      </c>
      <c r="I7" s="31" t="s">
        <v>19</v>
      </c>
      <c r="J7" s="32">
        <v>1</v>
      </c>
    </row>
    <row r="8" spans="1:7" ht="15">
      <c r="A8" s="1">
        <v>6</v>
      </c>
      <c r="B8" s="2" t="s">
        <v>262</v>
      </c>
      <c r="C8" s="2" t="s">
        <v>117</v>
      </c>
      <c r="D8" s="2" t="s">
        <v>118</v>
      </c>
      <c r="E8" s="10" t="s">
        <v>75</v>
      </c>
      <c r="F8" s="11">
        <v>7</v>
      </c>
      <c r="G8" s="12">
        <v>3</v>
      </c>
    </row>
    <row r="9" spans="1:10" ht="15">
      <c r="A9" s="1">
        <v>7</v>
      </c>
      <c r="B9" s="2" t="s">
        <v>263</v>
      </c>
      <c r="C9" s="2" t="s">
        <v>117</v>
      </c>
      <c r="D9" s="2" t="s">
        <v>118</v>
      </c>
      <c r="E9" s="10" t="s">
        <v>257</v>
      </c>
      <c r="F9" s="11">
        <v>4</v>
      </c>
      <c r="G9" s="12">
        <v>6</v>
      </c>
      <c r="J9" s="26"/>
    </row>
    <row r="10" spans="1:7" ht="15">
      <c r="A10" s="1">
        <v>8</v>
      </c>
      <c r="B10" s="2" t="s">
        <v>264</v>
      </c>
      <c r="C10" s="2" t="s">
        <v>110</v>
      </c>
      <c r="D10" s="2" t="s">
        <v>111</v>
      </c>
      <c r="E10" s="10" t="s">
        <v>77</v>
      </c>
      <c r="F10" s="11">
        <v>8</v>
      </c>
      <c r="G10" s="12">
        <v>2</v>
      </c>
    </row>
    <row r="11" spans="1:7" ht="15">
      <c r="A11" s="1">
        <v>9</v>
      </c>
      <c r="B11" s="2" t="s">
        <v>265</v>
      </c>
      <c r="C11" s="2" t="s">
        <v>110</v>
      </c>
      <c r="D11" s="2" t="s">
        <v>111</v>
      </c>
      <c r="E11" s="10" t="s">
        <v>78</v>
      </c>
      <c r="F11" s="11">
        <v>5</v>
      </c>
      <c r="G11" s="12">
        <v>5</v>
      </c>
    </row>
    <row r="12" spans="1:7" ht="15">
      <c r="A12" s="1">
        <v>10</v>
      </c>
      <c r="B12" s="2"/>
      <c r="C12" s="2"/>
      <c r="D12" s="2"/>
      <c r="E12" s="10"/>
      <c r="F12" s="11"/>
      <c r="G12" s="12"/>
    </row>
    <row r="13" spans="1:7" ht="15">
      <c r="A13" s="1">
        <v>11</v>
      </c>
      <c r="B13" s="2"/>
      <c r="C13" s="2"/>
      <c r="D13" s="2"/>
      <c r="E13" s="10"/>
      <c r="F13" s="11"/>
      <c r="G13" s="12"/>
    </row>
    <row r="14" spans="1:7" ht="15.75" thickBot="1">
      <c r="A14" s="3">
        <v>12</v>
      </c>
      <c r="B14" s="4"/>
      <c r="C14" s="4"/>
      <c r="D14" s="4"/>
      <c r="E14" s="13"/>
      <c r="F14" s="14"/>
      <c r="G14" s="15"/>
    </row>
  </sheetData>
  <sheetProtection password="D4D9" sheet="1" objects="1" scenarios="1" selectLockedCells="1" selectUnlockedCells="1"/>
  <mergeCells count="1"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 topLeftCell="A1">
      <selection activeCell="J2" sqref="J2"/>
    </sheetView>
  </sheetViews>
  <sheetFormatPr defaultColWidth="9.140625" defaultRowHeight="15"/>
  <cols>
    <col min="1" max="1" width="3.57421875" style="0" bestFit="1" customWidth="1"/>
    <col min="2" max="2" width="32.140625" style="0" customWidth="1"/>
    <col min="3" max="3" width="28.57421875" style="0" bestFit="1" customWidth="1"/>
    <col min="4" max="4" width="19.57421875" style="0" customWidth="1"/>
    <col min="5" max="7" width="9.7109375" style="0" customWidth="1"/>
    <col min="9" max="9" width="24.140625" style="0" bestFit="1" customWidth="1"/>
  </cols>
  <sheetData>
    <row r="1" spans="1:7" ht="15.75" thickBot="1">
      <c r="A1" s="67" t="s">
        <v>39</v>
      </c>
      <c r="B1" s="68"/>
      <c r="C1" s="68"/>
      <c r="D1" s="68"/>
      <c r="E1" s="68"/>
      <c r="F1" s="68"/>
      <c r="G1" s="69"/>
    </row>
    <row r="2" spans="1:10" ht="15.75" thickBot="1">
      <c r="A2" s="38" t="s">
        <v>0</v>
      </c>
      <c r="B2" s="39" t="s">
        <v>1</v>
      </c>
      <c r="C2" s="40" t="s">
        <v>2</v>
      </c>
      <c r="D2" s="40" t="s">
        <v>3</v>
      </c>
      <c r="E2" s="41" t="s">
        <v>30</v>
      </c>
      <c r="F2" s="40" t="s">
        <v>11</v>
      </c>
      <c r="G2" s="42" t="s">
        <v>12</v>
      </c>
      <c r="I2" s="27" t="s">
        <v>14</v>
      </c>
      <c r="J2" s="28">
        <v>7</v>
      </c>
    </row>
    <row r="3" spans="1:10" ht="15">
      <c r="A3" s="33">
        <v>1</v>
      </c>
      <c r="B3" s="34" t="s">
        <v>231</v>
      </c>
      <c r="C3" s="34" t="s">
        <v>232</v>
      </c>
      <c r="D3" s="34" t="s">
        <v>88</v>
      </c>
      <c r="E3" s="35" t="s">
        <v>212</v>
      </c>
      <c r="F3" s="36">
        <v>10</v>
      </c>
      <c r="G3" s="37">
        <v>1</v>
      </c>
      <c r="I3" s="29" t="s">
        <v>15</v>
      </c>
      <c r="J3" s="30">
        <v>12</v>
      </c>
    </row>
    <row r="4" spans="1:10" ht="15">
      <c r="A4" s="1">
        <v>2</v>
      </c>
      <c r="B4" s="2" t="s">
        <v>233</v>
      </c>
      <c r="C4" s="2" t="s">
        <v>96</v>
      </c>
      <c r="D4" s="2" t="s">
        <v>97</v>
      </c>
      <c r="E4" s="10" t="s">
        <v>234</v>
      </c>
      <c r="F4" s="11">
        <v>2</v>
      </c>
      <c r="G4" s="12">
        <v>8</v>
      </c>
      <c r="I4" s="29" t="s">
        <v>16</v>
      </c>
      <c r="J4" s="30">
        <v>8</v>
      </c>
    </row>
    <row r="5" spans="1:10" ht="15">
      <c r="A5" s="1">
        <v>3</v>
      </c>
      <c r="B5" s="2" t="s">
        <v>235</v>
      </c>
      <c r="C5" s="2" t="s">
        <v>96</v>
      </c>
      <c r="D5" s="2" t="s">
        <v>97</v>
      </c>
      <c r="E5" s="10" t="s">
        <v>236</v>
      </c>
      <c r="F5" s="11">
        <v>6</v>
      </c>
      <c r="G5" s="12">
        <v>4</v>
      </c>
      <c r="I5" s="29" t="s">
        <v>17</v>
      </c>
      <c r="J5" s="30">
        <v>8</v>
      </c>
    </row>
    <row r="6" spans="1:10" ht="15">
      <c r="A6" s="1">
        <v>4</v>
      </c>
      <c r="B6" s="2" t="s">
        <v>237</v>
      </c>
      <c r="C6" s="2" t="s">
        <v>84</v>
      </c>
      <c r="D6" s="2" t="s">
        <v>85</v>
      </c>
      <c r="E6" s="10" t="s">
        <v>238</v>
      </c>
      <c r="F6" s="11">
        <v>3</v>
      </c>
      <c r="G6" s="12">
        <v>7</v>
      </c>
      <c r="I6" s="29" t="s">
        <v>18</v>
      </c>
      <c r="J6" s="30">
        <v>12</v>
      </c>
    </row>
    <row r="7" spans="1:10" ht="15.75" thickBot="1">
      <c r="A7" s="1">
        <v>5</v>
      </c>
      <c r="B7" s="2" t="s">
        <v>239</v>
      </c>
      <c r="C7" s="2" t="s">
        <v>84</v>
      </c>
      <c r="D7" s="2" t="s">
        <v>85</v>
      </c>
      <c r="E7" s="10" t="s">
        <v>240</v>
      </c>
      <c r="F7" s="11">
        <v>11</v>
      </c>
      <c r="G7" s="12">
        <v>1</v>
      </c>
      <c r="I7" s="31" t="s">
        <v>19</v>
      </c>
      <c r="J7" s="32">
        <v>1</v>
      </c>
    </row>
    <row r="8" spans="1:7" ht="15">
      <c r="A8" s="1">
        <v>6</v>
      </c>
      <c r="B8" s="2" t="s">
        <v>241</v>
      </c>
      <c r="C8" s="2" t="s">
        <v>117</v>
      </c>
      <c r="D8" s="2" t="s">
        <v>118</v>
      </c>
      <c r="E8" s="10" t="s">
        <v>242</v>
      </c>
      <c r="F8" s="11">
        <v>5</v>
      </c>
      <c r="G8" s="12">
        <v>5</v>
      </c>
    </row>
    <row r="9" spans="1:10" ht="15">
      <c r="A9" s="1">
        <v>7</v>
      </c>
      <c r="B9" s="2" t="s">
        <v>243</v>
      </c>
      <c r="C9" s="2" t="s">
        <v>244</v>
      </c>
      <c r="D9" s="2" t="s">
        <v>118</v>
      </c>
      <c r="E9" s="10" t="s">
        <v>245</v>
      </c>
      <c r="F9" s="11">
        <v>7</v>
      </c>
      <c r="G9" s="12">
        <v>3</v>
      </c>
      <c r="J9" s="26"/>
    </row>
    <row r="10" spans="1:7" ht="15">
      <c r="A10" s="1">
        <v>8</v>
      </c>
      <c r="B10" s="2" t="s">
        <v>246</v>
      </c>
      <c r="C10" s="2" t="s">
        <v>104</v>
      </c>
      <c r="D10" s="2" t="s">
        <v>107</v>
      </c>
      <c r="E10" s="10" t="s">
        <v>247</v>
      </c>
      <c r="F10" s="11">
        <v>1</v>
      </c>
      <c r="G10" s="12">
        <v>10</v>
      </c>
    </row>
    <row r="11" spans="1:7" ht="15">
      <c r="A11" s="1">
        <v>9</v>
      </c>
      <c r="B11" s="2" t="s">
        <v>248</v>
      </c>
      <c r="C11" s="2" t="s">
        <v>104</v>
      </c>
      <c r="D11" s="2" t="s">
        <v>107</v>
      </c>
      <c r="E11" s="10" t="s">
        <v>249</v>
      </c>
      <c r="F11" s="11">
        <v>8</v>
      </c>
      <c r="G11" s="12">
        <v>2</v>
      </c>
    </row>
    <row r="12" spans="1:7" ht="15">
      <c r="A12" s="1">
        <v>10</v>
      </c>
      <c r="B12" s="2" t="s">
        <v>250</v>
      </c>
      <c r="C12" s="2" t="s">
        <v>145</v>
      </c>
      <c r="D12" s="2" t="s">
        <v>111</v>
      </c>
      <c r="E12" s="10" t="s">
        <v>251</v>
      </c>
      <c r="F12" s="11">
        <v>4</v>
      </c>
      <c r="G12" s="12">
        <v>6</v>
      </c>
    </row>
    <row r="13" spans="1:7" ht="15">
      <c r="A13" s="1">
        <v>11</v>
      </c>
      <c r="B13" s="2" t="s">
        <v>252</v>
      </c>
      <c r="C13" s="2" t="s">
        <v>253</v>
      </c>
      <c r="D13" s="2" t="s">
        <v>111</v>
      </c>
      <c r="E13" s="10" t="s">
        <v>254</v>
      </c>
      <c r="F13" s="11">
        <v>9</v>
      </c>
      <c r="G13" s="12">
        <v>1</v>
      </c>
    </row>
    <row r="14" spans="1:7" ht="15.75" thickBot="1">
      <c r="A14" s="3">
        <v>12</v>
      </c>
      <c r="B14" s="4"/>
      <c r="C14" s="4"/>
      <c r="D14" s="4"/>
      <c r="E14" s="13"/>
      <c r="F14" s="14"/>
      <c r="G14" s="15"/>
    </row>
  </sheetData>
  <sheetProtection password="D4D9" sheet="1" objects="1" scenarios="1" selectLockedCells="1" selectUnlockedCells="1"/>
  <mergeCells count="1"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 topLeftCell="A1">
      <selection activeCell="C14" sqref="C14"/>
    </sheetView>
  </sheetViews>
  <sheetFormatPr defaultColWidth="9.140625" defaultRowHeight="15"/>
  <cols>
    <col min="1" max="1" width="3.57421875" style="0" bestFit="1" customWidth="1"/>
    <col min="2" max="2" width="32.140625" style="0" customWidth="1"/>
    <col min="3" max="3" width="28.57421875" style="0" bestFit="1" customWidth="1"/>
    <col min="4" max="4" width="19.57421875" style="0" customWidth="1"/>
    <col min="5" max="7" width="9.7109375" style="0" customWidth="1"/>
    <col min="9" max="9" width="24.140625" style="0" bestFit="1" customWidth="1"/>
  </cols>
  <sheetData>
    <row r="1" spans="1:7" ht="15.75" thickBot="1">
      <c r="A1" s="67" t="s">
        <v>40</v>
      </c>
      <c r="B1" s="68"/>
      <c r="C1" s="68"/>
      <c r="D1" s="68"/>
      <c r="E1" s="68"/>
      <c r="F1" s="68"/>
      <c r="G1" s="69"/>
    </row>
    <row r="2" spans="1:10" ht="15.75" thickBot="1">
      <c r="A2" s="38" t="s">
        <v>0</v>
      </c>
      <c r="B2" s="39" t="s">
        <v>1</v>
      </c>
      <c r="C2" s="40" t="s">
        <v>2</v>
      </c>
      <c r="D2" s="40" t="s">
        <v>3</v>
      </c>
      <c r="E2" s="41" t="s">
        <v>30</v>
      </c>
      <c r="F2" s="40" t="s">
        <v>11</v>
      </c>
      <c r="G2" s="42" t="s">
        <v>12</v>
      </c>
      <c r="I2" s="27" t="s">
        <v>14</v>
      </c>
      <c r="J2" s="28">
        <f>SUM(IF(F3=1,"10",IF(F3=2,"8",IF(F3=3,"7",IF(F3=4,"6",IF(F3=5,"5",IF(F3=6,"4",IF(F3=7,"3",IF(F3=8,"2",IF(F3&gt;=9,"1"))))))))),IF(F4=1,"10",IF(F4=2,"8",IF(F4=3,"7",IF(F4=4,"6",IF(F4=5,"5",IF(F4=6,"4",IF(F4=7,"3",IF(F4=8,"2",IF(F4&gt;=9,"1"))))))))))</f>
        <v>5</v>
      </c>
    </row>
    <row r="3" spans="1:10" ht="15">
      <c r="A3" s="33">
        <v>1</v>
      </c>
      <c r="B3" s="34" t="s">
        <v>209</v>
      </c>
      <c r="C3" s="34" t="s">
        <v>84</v>
      </c>
      <c r="D3" s="34" t="s">
        <v>85</v>
      </c>
      <c r="E3" s="35" t="s">
        <v>210</v>
      </c>
      <c r="F3" s="36">
        <v>6</v>
      </c>
      <c r="G3" s="37">
        <v>4</v>
      </c>
      <c r="I3" s="29" t="s">
        <v>15</v>
      </c>
      <c r="J3" s="30">
        <v>18</v>
      </c>
    </row>
    <row r="4" spans="1:10" ht="15">
      <c r="A4" s="1">
        <v>2</v>
      </c>
      <c r="B4" s="2" t="s">
        <v>211</v>
      </c>
      <c r="C4" s="2" t="s">
        <v>84</v>
      </c>
      <c r="D4" s="2" t="s">
        <v>85</v>
      </c>
      <c r="E4" s="10" t="s">
        <v>212</v>
      </c>
      <c r="F4" s="11">
        <v>12</v>
      </c>
      <c r="G4" s="12">
        <v>1</v>
      </c>
      <c r="I4" s="29" t="s">
        <v>16</v>
      </c>
      <c r="J4" s="30">
        <v>7</v>
      </c>
    </row>
    <row r="5" spans="1:10" ht="15">
      <c r="A5" s="1">
        <v>3</v>
      </c>
      <c r="B5" s="2" t="s">
        <v>213</v>
      </c>
      <c r="C5" s="2" t="s">
        <v>104</v>
      </c>
      <c r="D5" s="2" t="s">
        <v>107</v>
      </c>
      <c r="E5" s="10" t="s">
        <v>214</v>
      </c>
      <c r="F5" s="11">
        <v>5</v>
      </c>
      <c r="G5" s="12">
        <v>5</v>
      </c>
      <c r="I5" s="29" t="s">
        <v>17</v>
      </c>
      <c r="J5" s="30">
        <v>5</v>
      </c>
    </row>
    <row r="6" spans="1:10" ht="15">
      <c r="A6" s="1">
        <v>4</v>
      </c>
      <c r="B6" s="2" t="s">
        <v>215</v>
      </c>
      <c r="C6" s="2" t="s">
        <v>104</v>
      </c>
      <c r="D6" s="2" t="s">
        <v>107</v>
      </c>
      <c r="E6" s="10" t="s">
        <v>73</v>
      </c>
      <c r="F6" s="11">
        <v>10</v>
      </c>
      <c r="G6" s="12">
        <v>1</v>
      </c>
      <c r="I6" s="29" t="s">
        <v>18</v>
      </c>
      <c r="J6" s="30">
        <v>6</v>
      </c>
    </row>
    <row r="7" spans="1:10" ht="15.75" thickBot="1">
      <c r="A7" s="1">
        <v>5</v>
      </c>
      <c r="B7" s="2" t="s">
        <v>216</v>
      </c>
      <c r="C7" s="2" t="s">
        <v>87</v>
      </c>
      <c r="D7" s="2" t="s">
        <v>88</v>
      </c>
      <c r="E7" s="10" t="s">
        <v>217</v>
      </c>
      <c r="F7" s="11">
        <v>9</v>
      </c>
      <c r="G7" s="12">
        <v>1</v>
      </c>
      <c r="I7" s="31" t="s">
        <v>19</v>
      </c>
      <c r="J7" s="32">
        <v>8</v>
      </c>
    </row>
    <row r="8" spans="1:7" ht="15">
      <c r="A8" s="1">
        <v>6</v>
      </c>
      <c r="B8" s="2" t="s">
        <v>218</v>
      </c>
      <c r="C8" s="2" t="s">
        <v>87</v>
      </c>
      <c r="D8" s="2" t="s">
        <v>88</v>
      </c>
      <c r="E8" s="10" t="s">
        <v>74</v>
      </c>
      <c r="F8" s="11">
        <v>3</v>
      </c>
      <c r="G8" s="12" t="str">
        <f aca="true" t="shared" si="0" ref="G8:G9">IF(F8=1,"10",IF(F8=2,"8",IF(F8=3,"7",IF(F8=4,"6",IF(F8=5,"5",IF(F8=6,"4",IF(F8=7,"3",IF(F8=8,"2",IF(F8&gt;=9,"1")))))))))</f>
        <v>7</v>
      </c>
    </row>
    <row r="9" spans="1:10" ht="15">
      <c r="A9" s="1">
        <v>7</v>
      </c>
      <c r="B9" s="2" t="s">
        <v>219</v>
      </c>
      <c r="C9" s="2" t="s">
        <v>96</v>
      </c>
      <c r="D9" s="2" t="s">
        <v>97</v>
      </c>
      <c r="E9" s="10" t="s">
        <v>220</v>
      </c>
      <c r="F9" s="11">
        <v>1</v>
      </c>
      <c r="G9" s="12" t="str">
        <f t="shared" si="0"/>
        <v>10</v>
      </c>
      <c r="J9" s="26"/>
    </row>
    <row r="10" spans="1:7" ht="15">
      <c r="A10" s="1">
        <v>8</v>
      </c>
      <c r="B10" s="2" t="s">
        <v>221</v>
      </c>
      <c r="C10" s="2" t="s">
        <v>96</v>
      </c>
      <c r="D10" s="2" t="s">
        <v>97</v>
      </c>
      <c r="E10" s="10" t="s">
        <v>222</v>
      </c>
      <c r="F10" s="11">
        <v>2</v>
      </c>
      <c r="G10" s="12">
        <v>8</v>
      </c>
    </row>
    <row r="11" spans="1:7" ht="15">
      <c r="A11" s="1">
        <v>9</v>
      </c>
      <c r="B11" s="2" t="s">
        <v>223</v>
      </c>
      <c r="C11" s="2" t="s">
        <v>117</v>
      </c>
      <c r="D11" s="2" t="s">
        <v>118</v>
      </c>
      <c r="E11" s="10" t="s">
        <v>230</v>
      </c>
      <c r="F11" s="11">
        <v>11</v>
      </c>
      <c r="G11" s="12">
        <v>1</v>
      </c>
    </row>
    <row r="12" spans="1:7" ht="15">
      <c r="A12" s="1">
        <v>10</v>
      </c>
      <c r="B12" s="2" t="s">
        <v>225</v>
      </c>
      <c r="C12" s="2" t="s">
        <v>114</v>
      </c>
      <c r="D12" s="2" t="s">
        <v>111</v>
      </c>
      <c r="E12" s="10" t="s">
        <v>226</v>
      </c>
      <c r="F12" s="11">
        <v>7</v>
      </c>
      <c r="G12" s="12">
        <v>3</v>
      </c>
    </row>
    <row r="13" spans="1:7" ht="15">
      <c r="A13" s="1">
        <v>11</v>
      </c>
      <c r="B13" s="2" t="s">
        <v>227</v>
      </c>
      <c r="C13" s="2" t="s">
        <v>110</v>
      </c>
      <c r="D13" s="2" t="s">
        <v>111</v>
      </c>
      <c r="E13" s="10" t="s">
        <v>228</v>
      </c>
      <c r="F13" s="11">
        <v>8</v>
      </c>
      <c r="G13" s="12">
        <v>2</v>
      </c>
    </row>
    <row r="14" spans="1:7" ht="15.75" thickBot="1">
      <c r="A14" s="3">
        <v>12</v>
      </c>
      <c r="B14" s="4" t="s">
        <v>229</v>
      </c>
      <c r="C14" s="4" t="s">
        <v>117</v>
      </c>
      <c r="D14" s="4" t="s">
        <v>118</v>
      </c>
      <c r="E14" s="13" t="s">
        <v>224</v>
      </c>
      <c r="F14" s="14">
        <v>4</v>
      </c>
      <c r="G14" s="15">
        <v>6</v>
      </c>
    </row>
  </sheetData>
  <sheetProtection password="D4D9" sheet="1" objects="1" scenarios="1" selectLockedCells="1" selectUnlockedCells="1"/>
  <mergeCells count="1"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 topLeftCell="A1">
      <selection activeCell="C13" sqref="C13"/>
    </sheetView>
  </sheetViews>
  <sheetFormatPr defaultColWidth="9.140625" defaultRowHeight="15"/>
  <cols>
    <col min="1" max="1" width="3.57421875" style="0" bestFit="1" customWidth="1"/>
    <col min="2" max="2" width="32.140625" style="0" customWidth="1"/>
    <col min="3" max="3" width="28.57421875" style="0" bestFit="1" customWidth="1"/>
    <col min="4" max="4" width="19.57421875" style="0" customWidth="1"/>
    <col min="5" max="7" width="9.7109375" style="0" customWidth="1"/>
    <col min="9" max="9" width="24.140625" style="0" bestFit="1" customWidth="1"/>
  </cols>
  <sheetData>
    <row r="1" spans="1:7" ht="15.75" thickBot="1">
      <c r="A1" s="67" t="s">
        <v>25</v>
      </c>
      <c r="B1" s="68"/>
      <c r="C1" s="68"/>
      <c r="D1" s="68"/>
      <c r="E1" s="68"/>
      <c r="F1" s="68"/>
      <c r="G1" s="69"/>
    </row>
    <row r="2" spans="1:10" ht="15.75" thickBot="1">
      <c r="A2" s="21" t="s">
        <v>0</v>
      </c>
      <c r="B2" s="22" t="s">
        <v>1</v>
      </c>
      <c r="C2" s="23" t="s">
        <v>2</v>
      </c>
      <c r="D2" s="23" t="s">
        <v>3</v>
      </c>
      <c r="E2" s="24" t="s">
        <v>4</v>
      </c>
      <c r="F2" s="23" t="s">
        <v>11</v>
      </c>
      <c r="G2" s="25" t="s">
        <v>12</v>
      </c>
      <c r="I2" s="27" t="s">
        <v>14</v>
      </c>
      <c r="J2" s="28">
        <v>23</v>
      </c>
    </row>
    <row r="3" spans="1:10" ht="15">
      <c r="A3" s="16">
        <v>1</v>
      </c>
      <c r="B3" s="17" t="s">
        <v>197</v>
      </c>
      <c r="C3" s="17" t="s">
        <v>87</v>
      </c>
      <c r="D3" s="17" t="s">
        <v>88</v>
      </c>
      <c r="E3" s="18">
        <v>14.92</v>
      </c>
      <c r="F3" s="19">
        <v>3</v>
      </c>
      <c r="G3" s="20">
        <v>7</v>
      </c>
      <c r="I3" s="29" t="s">
        <v>15</v>
      </c>
      <c r="J3" s="30">
        <v>4</v>
      </c>
    </row>
    <row r="4" spans="1:10" ht="15">
      <c r="A4" s="1">
        <v>2</v>
      </c>
      <c r="B4" s="2" t="s">
        <v>198</v>
      </c>
      <c r="C4" s="2" t="s">
        <v>96</v>
      </c>
      <c r="D4" s="2" t="s">
        <v>97</v>
      </c>
      <c r="E4" s="10">
        <v>14.49</v>
      </c>
      <c r="F4" s="11">
        <v>8</v>
      </c>
      <c r="G4" s="12">
        <v>2</v>
      </c>
      <c r="I4" s="29" t="s">
        <v>16</v>
      </c>
      <c r="J4" s="30">
        <v>9</v>
      </c>
    </row>
    <row r="5" spans="1:10" ht="15">
      <c r="A5" s="1">
        <v>3</v>
      </c>
      <c r="B5" s="2" t="s">
        <v>199</v>
      </c>
      <c r="C5" s="2" t="s">
        <v>96</v>
      </c>
      <c r="D5" s="2" t="s">
        <v>97</v>
      </c>
      <c r="E5" s="10">
        <v>17.32</v>
      </c>
      <c r="F5" s="11">
        <v>10</v>
      </c>
      <c r="G5" s="12">
        <v>1</v>
      </c>
      <c r="I5" s="29" t="s">
        <v>17</v>
      </c>
      <c r="J5" s="30">
        <v>1</v>
      </c>
    </row>
    <row r="6" spans="1:10" ht="15">
      <c r="A6" s="1">
        <v>4</v>
      </c>
      <c r="B6" s="2" t="s">
        <v>200</v>
      </c>
      <c r="C6" s="2" t="s">
        <v>96</v>
      </c>
      <c r="D6" s="2" t="s">
        <v>97</v>
      </c>
      <c r="E6" s="10">
        <v>17.66</v>
      </c>
      <c r="F6" s="11">
        <v>11</v>
      </c>
      <c r="G6" s="12">
        <v>1</v>
      </c>
      <c r="I6" s="29" t="s">
        <v>18</v>
      </c>
      <c r="J6" s="30">
        <v>5</v>
      </c>
    </row>
    <row r="7" spans="1:10" ht="15.75" thickBot="1">
      <c r="A7" s="1">
        <v>5</v>
      </c>
      <c r="B7" s="2" t="s">
        <v>201</v>
      </c>
      <c r="C7" s="2" t="s">
        <v>84</v>
      </c>
      <c r="D7" s="2" t="s">
        <v>8</v>
      </c>
      <c r="E7" s="10">
        <v>18.15</v>
      </c>
      <c r="F7" s="11">
        <v>12</v>
      </c>
      <c r="G7" s="12">
        <v>1</v>
      </c>
      <c r="I7" s="31" t="s">
        <v>19</v>
      </c>
      <c r="J7" s="32">
        <v>7</v>
      </c>
    </row>
    <row r="8" spans="1:7" ht="15">
      <c r="A8" s="1">
        <v>6</v>
      </c>
      <c r="B8" s="2" t="s">
        <v>202</v>
      </c>
      <c r="C8" s="2" t="s">
        <v>104</v>
      </c>
      <c r="D8" s="2" t="s">
        <v>9</v>
      </c>
      <c r="E8" s="10">
        <v>16.52</v>
      </c>
      <c r="F8" s="11">
        <v>9</v>
      </c>
      <c r="G8" s="12">
        <v>1</v>
      </c>
    </row>
    <row r="9" spans="1:10" ht="15">
      <c r="A9" s="1">
        <v>7</v>
      </c>
      <c r="B9" s="2" t="s">
        <v>203</v>
      </c>
      <c r="C9" s="2" t="s">
        <v>104</v>
      </c>
      <c r="D9" s="2" t="s">
        <v>9</v>
      </c>
      <c r="E9" s="10">
        <v>15.6</v>
      </c>
      <c r="F9" s="11">
        <v>6</v>
      </c>
      <c r="G9" s="12">
        <v>4</v>
      </c>
      <c r="J9" s="26"/>
    </row>
    <row r="10" spans="1:7" ht="15">
      <c r="A10" s="1">
        <v>8</v>
      </c>
      <c r="B10" s="2" t="s">
        <v>204</v>
      </c>
      <c r="C10" s="2" t="s">
        <v>117</v>
      </c>
      <c r="D10" s="2" t="s">
        <v>118</v>
      </c>
      <c r="E10" s="10">
        <v>15.83</v>
      </c>
      <c r="F10" s="11">
        <v>7</v>
      </c>
      <c r="G10" s="12">
        <v>3</v>
      </c>
    </row>
    <row r="11" spans="1:7" ht="15">
      <c r="A11" s="1">
        <v>9</v>
      </c>
      <c r="B11" s="2" t="s">
        <v>205</v>
      </c>
      <c r="C11" s="2" t="s">
        <v>117</v>
      </c>
      <c r="D11" s="2" t="s">
        <v>118</v>
      </c>
      <c r="E11" s="10">
        <v>15.01</v>
      </c>
      <c r="F11" s="11">
        <v>4</v>
      </c>
      <c r="G11" s="12">
        <v>6</v>
      </c>
    </row>
    <row r="12" spans="1:7" ht="15">
      <c r="A12" s="1">
        <v>10</v>
      </c>
      <c r="B12" s="2" t="s">
        <v>206</v>
      </c>
      <c r="C12" s="2" t="s">
        <v>145</v>
      </c>
      <c r="D12" s="2" t="s">
        <v>111</v>
      </c>
      <c r="E12" s="10">
        <v>14.71</v>
      </c>
      <c r="F12" s="11">
        <v>2</v>
      </c>
      <c r="G12" s="12">
        <v>8</v>
      </c>
    </row>
    <row r="13" spans="1:7" ht="15">
      <c r="A13" s="1">
        <v>11</v>
      </c>
      <c r="B13" s="2" t="s">
        <v>207</v>
      </c>
      <c r="C13" s="2" t="s">
        <v>196</v>
      </c>
      <c r="D13" s="2" t="s">
        <v>111</v>
      </c>
      <c r="E13" s="10">
        <v>14.29</v>
      </c>
      <c r="F13" s="11">
        <v>1</v>
      </c>
      <c r="G13" s="12">
        <v>10</v>
      </c>
    </row>
    <row r="14" spans="1:7" ht="15">
      <c r="A14" s="1">
        <v>12</v>
      </c>
      <c r="B14" s="2" t="s">
        <v>208</v>
      </c>
      <c r="C14" s="2" t="s">
        <v>114</v>
      </c>
      <c r="D14" s="2" t="s">
        <v>111</v>
      </c>
      <c r="E14" s="10">
        <v>15.14</v>
      </c>
      <c r="F14" s="11">
        <v>5</v>
      </c>
      <c r="G14" s="12">
        <v>5</v>
      </c>
    </row>
    <row r="15" spans="1:7" ht="15">
      <c r="A15" s="1">
        <v>13</v>
      </c>
      <c r="B15" s="2"/>
      <c r="C15" s="2"/>
      <c r="D15" s="2"/>
      <c r="E15" s="10"/>
      <c r="F15" s="11"/>
      <c r="G15" s="12"/>
    </row>
    <row r="16" spans="1:7" ht="15">
      <c r="A16" s="1">
        <v>14</v>
      </c>
      <c r="B16" s="2"/>
      <c r="C16" s="2"/>
      <c r="D16" s="2"/>
      <c r="E16" s="10"/>
      <c r="F16" s="11"/>
      <c r="G16" s="12"/>
    </row>
    <row r="17" spans="1:7" ht="15">
      <c r="A17" s="1">
        <v>15</v>
      </c>
      <c r="B17" s="2"/>
      <c r="C17" s="2"/>
      <c r="D17" s="2"/>
      <c r="E17" s="10"/>
      <c r="F17" s="11"/>
      <c r="G17" s="12"/>
    </row>
    <row r="18" spans="1:7" ht="15">
      <c r="A18" s="1">
        <v>16</v>
      </c>
      <c r="B18" s="2"/>
      <c r="C18" s="2"/>
      <c r="D18" s="2"/>
      <c r="E18" s="10"/>
      <c r="F18" s="11"/>
      <c r="G18" s="12"/>
    </row>
    <row r="19" spans="1:7" ht="15">
      <c r="A19" s="1">
        <v>17</v>
      </c>
      <c r="B19" s="2"/>
      <c r="C19" s="2"/>
      <c r="D19" s="2"/>
      <c r="E19" s="10"/>
      <c r="F19" s="11"/>
      <c r="G19" s="12"/>
    </row>
    <row r="20" spans="1:7" ht="15.75" thickBot="1">
      <c r="A20" s="3">
        <v>18</v>
      </c>
      <c r="B20" s="4"/>
      <c r="C20" s="4"/>
      <c r="D20" s="4"/>
      <c r="E20" s="13"/>
      <c r="F20" s="14"/>
      <c r="G20" s="15"/>
    </row>
  </sheetData>
  <sheetProtection password="D4D9" sheet="1" objects="1" scenarios="1" selectLockedCells="1" selectUnlockedCells="1"/>
  <mergeCells count="1"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 topLeftCell="A1">
      <selection activeCell="C6" sqref="C6"/>
    </sheetView>
  </sheetViews>
  <sheetFormatPr defaultColWidth="9.140625" defaultRowHeight="15"/>
  <cols>
    <col min="1" max="1" width="3.57421875" style="0" bestFit="1" customWidth="1"/>
    <col min="2" max="2" width="32.140625" style="0" customWidth="1"/>
    <col min="3" max="3" width="28.57421875" style="0" bestFit="1" customWidth="1"/>
    <col min="4" max="4" width="19.57421875" style="0" customWidth="1"/>
    <col min="5" max="7" width="9.7109375" style="0" customWidth="1"/>
    <col min="9" max="9" width="24.140625" style="0" bestFit="1" customWidth="1"/>
  </cols>
  <sheetData>
    <row r="1" spans="1:7" ht="15.75" thickBot="1">
      <c r="A1" s="67" t="s">
        <v>13</v>
      </c>
      <c r="B1" s="68"/>
      <c r="C1" s="68"/>
      <c r="D1" s="68"/>
      <c r="E1" s="68"/>
      <c r="F1" s="68"/>
      <c r="G1" s="69"/>
    </row>
    <row r="2" spans="1:10" ht="15.75" thickBot="1">
      <c r="A2" s="21" t="s">
        <v>0</v>
      </c>
      <c r="B2" s="22" t="s">
        <v>1</v>
      </c>
      <c r="C2" s="23" t="s">
        <v>2</v>
      </c>
      <c r="D2" s="23" t="s">
        <v>3</v>
      </c>
      <c r="E2" s="24" t="s">
        <v>4</v>
      </c>
      <c r="F2" s="23" t="s">
        <v>11</v>
      </c>
      <c r="G2" s="25" t="s">
        <v>12</v>
      </c>
      <c r="I2" s="27" t="s">
        <v>14</v>
      </c>
      <c r="J2" s="28">
        <v>18</v>
      </c>
    </row>
    <row r="3" spans="1:10" ht="15">
      <c r="A3" s="16">
        <v>1</v>
      </c>
      <c r="B3" s="17" t="s">
        <v>179</v>
      </c>
      <c r="C3" s="17" t="s">
        <v>84</v>
      </c>
      <c r="D3" s="17" t="s">
        <v>8</v>
      </c>
      <c r="E3" s="18">
        <v>12.9</v>
      </c>
      <c r="F3" s="19">
        <v>2</v>
      </c>
      <c r="G3" s="20" t="str">
        <f>IF(F3=1,"10",IF(F3=2,"8",IF(F3=3,"7",IF(F3=4,"6",IF(F3=5,"5",IF(F3=6,"4",IF(F3=7,"3",IF(F3=8,"2",IF(F3&gt;=9,"1")))))))))</f>
        <v>8</v>
      </c>
      <c r="I3" s="29" t="s">
        <v>15</v>
      </c>
      <c r="J3" s="30">
        <v>9</v>
      </c>
    </row>
    <row r="4" spans="1:10" ht="15">
      <c r="A4" s="1">
        <v>2</v>
      </c>
      <c r="B4" s="2" t="s">
        <v>180</v>
      </c>
      <c r="C4" s="2" t="s">
        <v>84</v>
      </c>
      <c r="D4" s="2" t="s">
        <v>8</v>
      </c>
      <c r="E4" s="10">
        <v>13.82</v>
      </c>
      <c r="F4" s="11">
        <v>15</v>
      </c>
      <c r="G4" s="12">
        <v>1</v>
      </c>
      <c r="I4" s="29" t="s">
        <v>16</v>
      </c>
      <c r="J4" s="30">
        <v>12</v>
      </c>
    </row>
    <row r="5" spans="1:10" ht="15">
      <c r="A5" s="1">
        <v>3</v>
      </c>
      <c r="B5" s="2" t="s">
        <v>181</v>
      </c>
      <c r="C5" s="2" t="s">
        <v>84</v>
      </c>
      <c r="D5" s="2" t="s">
        <v>8</v>
      </c>
      <c r="E5" s="10">
        <v>14.82</v>
      </c>
      <c r="F5" s="11">
        <v>17</v>
      </c>
      <c r="G5" s="12">
        <v>1</v>
      </c>
      <c r="I5" s="29" t="s">
        <v>17</v>
      </c>
      <c r="J5" s="30">
        <v>10</v>
      </c>
    </row>
    <row r="6" spans="1:10" ht="15">
      <c r="A6" s="1">
        <v>4</v>
      </c>
      <c r="B6" s="2" t="s">
        <v>182</v>
      </c>
      <c r="C6" s="2" t="s">
        <v>87</v>
      </c>
      <c r="D6" s="2" t="s">
        <v>88</v>
      </c>
      <c r="E6" s="10">
        <v>13.64</v>
      </c>
      <c r="F6" s="11">
        <v>12</v>
      </c>
      <c r="G6" s="12">
        <v>1</v>
      </c>
      <c r="I6" s="29" t="s">
        <v>18</v>
      </c>
      <c r="J6" s="30">
        <v>2</v>
      </c>
    </row>
    <row r="7" spans="1:10" ht="15.75" thickBot="1">
      <c r="A7" s="1">
        <v>5</v>
      </c>
      <c r="B7" s="2" t="s">
        <v>183</v>
      </c>
      <c r="C7" s="2" t="s">
        <v>87</v>
      </c>
      <c r="D7" s="2" t="s">
        <v>88</v>
      </c>
      <c r="E7" s="10">
        <v>13.26</v>
      </c>
      <c r="F7" s="11">
        <v>9</v>
      </c>
      <c r="G7" s="12">
        <v>1</v>
      </c>
      <c r="I7" s="31" t="s">
        <v>19</v>
      </c>
      <c r="J7" s="32">
        <v>3</v>
      </c>
    </row>
    <row r="8" spans="1:7" ht="15">
      <c r="A8" s="1">
        <v>6</v>
      </c>
      <c r="B8" s="2" t="s">
        <v>184</v>
      </c>
      <c r="C8" s="2" t="s">
        <v>87</v>
      </c>
      <c r="D8" s="2" t="s">
        <v>88</v>
      </c>
      <c r="E8" s="10">
        <v>13.79</v>
      </c>
      <c r="F8" s="11">
        <v>14</v>
      </c>
      <c r="G8" s="12">
        <v>1</v>
      </c>
    </row>
    <row r="9" spans="1:10" ht="15">
      <c r="A9" s="1">
        <v>7</v>
      </c>
      <c r="B9" s="2" t="s">
        <v>185</v>
      </c>
      <c r="C9" s="2" t="s">
        <v>96</v>
      </c>
      <c r="D9" s="2" t="s">
        <v>97</v>
      </c>
      <c r="E9" s="10">
        <v>13.19</v>
      </c>
      <c r="F9" s="11">
        <v>7</v>
      </c>
      <c r="G9" s="12">
        <v>3</v>
      </c>
      <c r="J9" s="26"/>
    </row>
    <row r="10" spans="1:7" ht="15">
      <c r="A10" s="1">
        <v>8</v>
      </c>
      <c r="B10" s="2" t="s">
        <v>186</v>
      </c>
      <c r="C10" s="2" t="s">
        <v>96</v>
      </c>
      <c r="D10" s="2" t="s">
        <v>97</v>
      </c>
      <c r="E10" s="10">
        <v>13.16</v>
      </c>
      <c r="F10" s="11">
        <v>6</v>
      </c>
      <c r="G10" s="12">
        <v>4</v>
      </c>
    </row>
    <row r="11" spans="1:7" ht="15">
      <c r="A11" s="1">
        <v>9</v>
      </c>
      <c r="B11" s="2" t="s">
        <v>187</v>
      </c>
      <c r="C11" s="2" t="s">
        <v>104</v>
      </c>
      <c r="D11" s="2" t="s">
        <v>107</v>
      </c>
      <c r="E11" s="10">
        <v>13.39</v>
      </c>
      <c r="F11" s="11">
        <v>11</v>
      </c>
      <c r="G11" s="12">
        <v>1</v>
      </c>
    </row>
    <row r="12" spans="1:7" ht="15">
      <c r="A12" s="1">
        <v>10</v>
      </c>
      <c r="B12" s="2" t="s">
        <v>188</v>
      </c>
      <c r="C12" s="2" t="s">
        <v>104</v>
      </c>
      <c r="D12" s="2" t="s">
        <v>107</v>
      </c>
      <c r="E12" s="10">
        <v>13.65</v>
      </c>
      <c r="F12" s="11">
        <v>13</v>
      </c>
      <c r="G12" s="12" t="str">
        <f aca="true" t="shared" si="0" ref="G12">IF(F12=1,"10",IF(F12=2,"8",IF(F12=3,"7",IF(F12=4,"6",IF(F12=5,"5",IF(F12=6,"4",IF(F12=7,"3",IF(F12=8,"2",IF(F12&gt;=9,"1")))))))))</f>
        <v>1</v>
      </c>
    </row>
    <row r="13" spans="1:7" ht="15">
      <c r="A13" s="1">
        <v>11</v>
      </c>
      <c r="B13" s="2" t="s">
        <v>189</v>
      </c>
      <c r="C13" s="2" t="s">
        <v>114</v>
      </c>
      <c r="D13" s="2" t="s">
        <v>111</v>
      </c>
      <c r="E13" s="10">
        <v>12.91</v>
      </c>
      <c r="F13" s="11">
        <v>3</v>
      </c>
      <c r="G13" s="12">
        <v>7</v>
      </c>
    </row>
    <row r="14" spans="1:7" ht="15">
      <c r="A14" s="1">
        <v>12</v>
      </c>
      <c r="B14" s="2" t="s">
        <v>190</v>
      </c>
      <c r="C14" s="2" t="s">
        <v>110</v>
      </c>
      <c r="D14" s="2" t="s">
        <v>111</v>
      </c>
      <c r="E14" s="10">
        <v>12.67</v>
      </c>
      <c r="F14" s="11">
        <v>1</v>
      </c>
      <c r="G14" s="12">
        <v>10</v>
      </c>
    </row>
    <row r="15" spans="1:7" ht="15">
      <c r="A15" s="1">
        <v>13</v>
      </c>
      <c r="B15" s="2" t="s">
        <v>191</v>
      </c>
      <c r="C15" s="2" t="s">
        <v>96</v>
      </c>
      <c r="D15" s="2" t="s">
        <v>97</v>
      </c>
      <c r="E15" s="10">
        <v>13.25</v>
      </c>
      <c r="F15" s="11">
        <v>8</v>
      </c>
      <c r="G15" s="12">
        <v>2</v>
      </c>
    </row>
    <row r="16" spans="1:7" ht="15">
      <c r="A16" s="1">
        <v>14</v>
      </c>
      <c r="B16" s="2" t="s">
        <v>192</v>
      </c>
      <c r="C16" s="2" t="s">
        <v>117</v>
      </c>
      <c r="D16" s="2" t="s">
        <v>118</v>
      </c>
      <c r="E16" s="10">
        <v>13.09</v>
      </c>
      <c r="F16" s="11">
        <v>5</v>
      </c>
      <c r="G16" s="12">
        <v>5</v>
      </c>
    </row>
    <row r="17" spans="1:7" ht="15">
      <c r="A17" s="1">
        <v>15</v>
      </c>
      <c r="B17" s="2" t="s">
        <v>193</v>
      </c>
      <c r="C17" s="2" t="s">
        <v>117</v>
      </c>
      <c r="D17" s="2" t="s">
        <v>118</v>
      </c>
      <c r="E17" s="10">
        <v>13.42</v>
      </c>
      <c r="F17" s="11">
        <v>10</v>
      </c>
      <c r="G17" s="12">
        <v>1</v>
      </c>
    </row>
    <row r="18" spans="1:7" ht="15">
      <c r="A18" s="1">
        <v>16</v>
      </c>
      <c r="B18" s="2" t="s">
        <v>194</v>
      </c>
      <c r="C18" s="2" t="s">
        <v>117</v>
      </c>
      <c r="D18" s="2" t="s">
        <v>118</v>
      </c>
      <c r="E18" s="10">
        <v>13.09</v>
      </c>
      <c r="F18" s="11">
        <v>4</v>
      </c>
      <c r="G18" s="12">
        <v>6</v>
      </c>
    </row>
    <row r="19" spans="1:7" ht="15">
      <c r="A19" s="1">
        <v>17</v>
      </c>
      <c r="B19" s="2" t="s">
        <v>195</v>
      </c>
      <c r="C19" s="2" t="s">
        <v>196</v>
      </c>
      <c r="D19" s="2" t="s">
        <v>111</v>
      </c>
      <c r="E19" s="10">
        <v>13.95</v>
      </c>
      <c r="F19" s="11">
        <v>16</v>
      </c>
      <c r="G19" s="12">
        <v>1</v>
      </c>
    </row>
    <row r="20" spans="1:7" ht="15.75" thickBot="1">
      <c r="A20" s="3">
        <v>18</v>
      </c>
      <c r="B20" s="4"/>
      <c r="C20" s="4"/>
      <c r="D20" s="4"/>
      <c r="E20" s="13"/>
      <c r="F20" s="14"/>
      <c r="G20" s="15"/>
    </row>
  </sheetData>
  <sheetProtection password="DB19" sheet="1" objects="1" scenarios="1" selectLockedCells="1" selectUnlockedCells="1"/>
  <mergeCells count="1"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 topLeftCell="A1">
      <selection activeCell="I10" sqref="I10"/>
    </sheetView>
  </sheetViews>
  <sheetFormatPr defaultColWidth="9.140625" defaultRowHeight="15"/>
  <cols>
    <col min="1" max="1" width="3.57421875" style="0" bestFit="1" customWidth="1"/>
    <col min="2" max="2" width="32.140625" style="0" customWidth="1"/>
    <col min="3" max="3" width="28.57421875" style="0" bestFit="1" customWidth="1"/>
    <col min="4" max="4" width="19.57421875" style="0" customWidth="1"/>
    <col min="5" max="7" width="9.7109375" style="0" customWidth="1"/>
    <col min="9" max="9" width="24.140625" style="0" bestFit="1" customWidth="1"/>
  </cols>
  <sheetData>
    <row r="1" spans="1:7" ht="15.75" thickBot="1">
      <c r="A1" s="67" t="s">
        <v>27</v>
      </c>
      <c r="B1" s="68"/>
      <c r="C1" s="68"/>
      <c r="D1" s="68"/>
      <c r="E1" s="68"/>
      <c r="F1" s="68"/>
      <c r="G1" s="69"/>
    </row>
    <row r="2" spans="1:10" ht="15.75" thickBot="1">
      <c r="A2" s="21" t="s">
        <v>0</v>
      </c>
      <c r="B2" s="22" t="s">
        <v>1</v>
      </c>
      <c r="C2" s="23" t="s">
        <v>2</v>
      </c>
      <c r="D2" s="23" t="s">
        <v>3</v>
      </c>
      <c r="E2" s="24" t="s">
        <v>4</v>
      </c>
      <c r="F2" s="23" t="s">
        <v>11</v>
      </c>
      <c r="G2" s="25" t="s">
        <v>12</v>
      </c>
      <c r="I2" s="27" t="s">
        <v>14</v>
      </c>
      <c r="J2" s="28">
        <v>19</v>
      </c>
    </row>
    <row r="3" spans="1:10" ht="15">
      <c r="A3" s="16">
        <v>1</v>
      </c>
      <c r="B3" s="17" t="s">
        <v>165</v>
      </c>
      <c r="C3" s="17" t="s">
        <v>87</v>
      </c>
      <c r="D3" s="17" t="s">
        <v>88</v>
      </c>
      <c r="E3" s="18">
        <v>51.37</v>
      </c>
      <c r="F3" s="19">
        <v>5</v>
      </c>
      <c r="G3" s="20">
        <v>5</v>
      </c>
      <c r="I3" s="29" t="s">
        <v>15</v>
      </c>
      <c r="J3" s="30">
        <v>7</v>
      </c>
    </row>
    <row r="4" spans="1:10" ht="15">
      <c r="A4" s="1">
        <v>2</v>
      </c>
      <c r="B4" s="2" t="s">
        <v>166</v>
      </c>
      <c r="C4" s="2" t="s">
        <v>96</v>
      </c>
      <c r="D4" s="2" t="s">
        <v>97</v>
      </c>
      <c r="E4" s="10">
        <v>50.74</v>
      </c>
      <c r="F4" s="11">
        <v>4</v>
      </c>
      <c r="G4" s="12">
        <v>6</v>
      </c>
      <c r="I4" s="29" t="s">
        <v>16</v>
      </c>
      <c r="J4" s="30">
        <f>SUM(IF(F9=1,"10",IF(F9=2,"8",IF(F9=3,"7",IF(F9=4,"6",IF(F9=5,"5",IF(F9=6,"4",IF(F9=7,"3",IF(F9=8,"2",IF(F9&gt;=9,"1"))))))))),IF(F10=1,"10",IF(F10=2,"8",IF(F10=3,"7",IF(F10=4,"6",IF(F10=5,"5",IF(F10=6,"4",IF(F10=7,"3",IF(F10=8,"2",IF(F10&gt;=9,"1"))))))))),IF(F11=1,"10",IF(F11=2,"8",IF(F11=3,"7",IF(F11=4,"6",IF(F11=5,"5",IF(F11=6,"4",IF(F11=7,"3",IF(F11=8,"2",IF(F11&gt;=9,"1"))))))))))</f>
        <v>3</v>
      </c>
    </row>
    <row r="5" spans="1:10" ht="15">
      <c r="A5" s="1">
        <v>3</v>
      </c>
      <c r="B5" s="2" t="s">
        <v>167</v>
      </c>
      <c r="C5" s="2" t="s">
        <v>96</v>
      </c>
      <c r="D5" s="2" t="s">
        <v>97</v>
      </c>
      <c r="E5" s="10">
        <v>5.94</v>
      </c>
      <c r="F5" s="11">
        <v>10</v>
      </c>
      <c r="G5" s="12">
        <v>1</v>
      </c>
      <c r="I5" s="29" t="s">
        <v>17</v>
      </c>
      <c r="J5" s="30">
        <v>8</v>
      </c>
    </row>
    <row r="6" spans="1:10" ht="15">
      <c r="A6" s="1">
        <v>4</v>
      </c>
      <c r="B6" s="2" t="s">
        <v>168</v>
      </c>
      <c r="C6" s="2" t="s">
        <v>84</v>
      </c>
      <c r="D6" s="2" t="s">
        <v>85</v>
      </c>
      <c r="E6" s="10">
        <v>0.0007001157407407407</v>
      </c>
      <c r="F6" s="11">
        <v>11</v>
      </c>
      <c r="G6" s="12" t="str">
        <f aca="true" t="shared" si="0" ref="G6">IF(F6=1,"10",IF(F6=2,"8",IF(F6=3,"7",IF(F6=4,"6",IF(F6=5,"5",IF(F6=6,"4",IF(F6=7,"3",IF(F6=8,"2",IF(F6&gt;=9,"1")))))))))</f>
        <v>1</v>
      </c>
      <c r="I6" s="29" t="s">
        <v>18</v>
      </c>
      <c r="J6" s="30">
        <v>6</v>
      </c>
    </row>
    <row r="7" spans="1:10" ht="15.75" thickBot="1">
      <c r="A7" s="1">
        <v>5</v>
      </c>
      <c r="B7" s="2" t="s">
        <v>169</v>
      </c>
      <c r="C7" s="2" t="s">
        <v>84</v>
      </c>
      <c r="D7" s="2" t="s">
        <v>85</v>
      </c>
      <c r="E7" s="10">
        <v>50.41</v>
      </c>
      <c r="F7" s="11">
        <v>3</v>
      </c>
      <c r="G7" s="12">
        <v>7</v>
      </c>
      <c r="I7" s="31" t="s">
        <v>19</v>
      </c>
      <c r="J7" s="32">
        <v>5</v>
      </c>
    </row>
    <row r="8" spans="1:7" ht="15">
      <c r="A8" s="1">
        <v>6</v>
      </c>
      <c r="B8" s="2" t="s">
        <v>170</v>
      </c>
      <c r="C8" s="2" t="s">
        <v>104</v>
      </c>
      <c r="D8" s="2" t="s">
        <v>107</v>
      </c>
      <c r="E8" s="10">
        <v>53.16</v>
      </c>
      <c r="F8" s="11">
        <v>6</v>
      </c>
      <c r="G8" s="12">
        <v>4</v>
      </c>
    </row>
    <row r="9" spans="1:10" ht="15">
      <c r="A9" s="1">
        <v>7</v>
      </c>
      <c r="B9" s="2" t="s">
        <v>171</v>
      </c>
      <c r="C9" s="2" t="s">
        <v>104</v>
      </c>
      <c r="D9" s="2" t="s">
        <v>107</v>
      </c>
      <c r="E9" s="10" t="s">
        <v>66</v>
      </c>
      <c r="F9" s="11"/>
      <c r="G9" s="12">
        <v>0</v>
      </c>
      <c r="J9" s="26"/>
    </row>
    <row r="10" spans="1:7" ht="15">
      <c r="A10" s="1">
        <v>8</v>
      </c>
      <c r="B10" s="2" t="s">
        <v>172</v>
      </c>
      <c r="C10" s="2" t="s">
        <v>117</v>
      </c>
      <c r="D10" s="2" t="s">
        <v>118</v>
      </c>
      <c r="E10" s="10">
        <v>54.36</v>
      </c>
      <c r="F10" s="11">
        <v>7</v>
      </c>
      <c r="G10" s="12">
        <v>3</v>
      </c>
    </row>
    <row r="11" spans="1:7" ht="15">
      <c r="A11" s="1">
        <v>9</v>
      </c>
      <c r="B11" s="2" t="s">
        <v>173</v>
      </c>
      <c r="C11" s="2" t="s">
        <v>117</v>
      </c>
      <c r="D11" s="2" t="s">
        <v>118</v>
      </c>
      <c r="E11" s="10" t="s">
        <v>66</v>
      </c>
      <c r="F11" s="11"/>
      <c r="G11" s="12">
        <v>0</v>
      </c>
    </row>
    <row r="12" spans="1:7" ht="15">
      <c r="A12" s="1">
        <v>10</v>
      </c>
      <c r="B12" s="2" t="s">
        <v>174</v>
      </c>
      <c r="C12" s="2" t="s">
        <v>175</v>
      </c>
      <c r="D12" s="2" t="s">
        <v>111</v>
      </c>
      <c r="E12" s="10">
        <v>45.95</v>
      </c>
      <c r="F12" s="11">
        <v>1</v>
      </c>
      <c r="G12" s="12">
        <v>10</v>
      </c>
    </row>
    <row r="13" spans="1:7" ht="15">
      <c r="A13" s="1">
        <v>11</v>
      </c>
      <c r="B13" s="2" t="s">
        <v>176</v>
      </c>
      <c r="C13" s="2" t="s">
        <v>142</v>
      </c>
      <c r="D13" s="2" t="s">
        <v>111</v>
      </c>
      <c r="E13" s="10">
        <v>50.12</v>
      </c>
      <c r="F13" s="11">
        <v>2</v>
      </c>
      <c r="G13" s="12">
        <v>8</v>
      </c>
    </row>
    <row r="14" spans="1:7" ht="15">
      <c r="A14" s="1">
        <v>12</v>
      </c>
      <c r="B14" s="2" t="s">
        <v>177</v>
      </c>
      <c r="C14" s="2" t="s">
        <v>145</v>
      </c>
      <c r="D14" s="2" t="s">
        <v>111</v>
      </c>
      <c r="E14" s="10">
        <v>59.53</v>
      </c>
      <c r="F14" s="11">
        <v>9</v>
      </c>
      <c r="G14" s="12">
        <v>1</v>
      </c>
    </row>
    <row r="15" spans="1:7" ht="15">
      <c r="A15" s="1">
        <v>13</v>
      </c>
      <c r="B15" s="2" t="s">
        <v>178</v>
      </c>
      <c r="C15" s="2" t="s">
        <v>104</v>
      </c>
      <c r="D15" s="2" t="s">
        <v>107</v>
      </c>
      <c r="E15" s="10">
        <v>56.28</v>
      </c>
      <c r="F15" s="11">
        <v>8</v>
      </c>
      <c r="G15" s="12">
        <v>2</v>
      </c>
    </row>
    <row r="16" spans="1:7" ht="15">
      <c r="A16" s="1">
        <v>14</v>
      </c>
      <c r="B16" s="2"/>
      <c r="C16" s="2"/>
      <c r="D16" s="2"/>
      <c r="E16" s="10"/>
      <c r="F16" s="11"/>
      <c r="G16" s="12"/>
    </row>
    <row r="17" spans="1:7" ht="15">
      <c r="A17" s="1">
        <v>15</v>
      </c>
      <c r="B17" s="2"/>
      <c r="C17" s="2"/>
      <c r="D17" s="2"/>
      <c r="E17" s="10"/>
      <c r="F17" s="11"/>
      <c r="G17" s="12"/>
    </row>
    <row r="18" spans="1:7" ht="15">
      <c r="A18" s="1">
        <v>16</v>
      </c>
      <c r="B18" s="2"/>
      <c r="C18" s="2"/>
      <c r="D18" s="2"/>
      <c r="E18" s="10"/>
      <c r="F18" s="11"/>
      <c r="G18" s="12"/>
    </row>
    <row r="19" spans="1:7" ht="15">
      <c r="A19" s="1">
        <v>17</v>
      </c>
      <c r="B19" s="2"/>
      <c r="C19" s="2"/>
      <c r="D19" s="2"/>
      <c r="E19" s="10"/>
      <c r="F19" s="11"/>
      <c r="G19" s="12"/>
    </row>
    <row r="20" spans="1:7" ht="15.75" thickBot="1">
      <c r="A20" s="3">
        <v>18</v>
      </c>
      <c r="B20" s="4"/>
      <c r="C20" s="4"/>
      <c r="D20" s="4"/>
      <c r="E20" s="13"/>
      <c r="F20" s="14"/>
      <c r="G20" s="15"/>
    </row>
  </sheetData>
  <sheetProtection password="D4D9" sheet="1" objects="1" scenarios="1" selectLockedCells="1" selectUnlockedCells="1"/>
  <mergeCells count="1"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 topLeftCell="A1">
      <selection activeCell="J9" sqref="J9"/>
    </sheetView>
  </sheetViews>
  <sheetFormatPr defaultColWidth="9.140625" defaultRowHeight="15"/>
  <cols>
    <col min="1" max="1" width="3.57421875" style="0" bestFit="1" customWidth="1"/>
    <col min="2" max="2" width="32.140625" style="0" customWidth="1"/>
    <col min="3" max="3" width="28.57421875" style="0" bestFit="1" customWidth="1"/>
    <col min="4" max="4" width="19.57421875" style="0" customWidth="1"/>
    <col min="5" max="7" width="9.7109375" style="0" customWidth="1"/>
    <col min="9" max="9" width="24.140625" style="0" bestFit="1" customWidth="1"/>
  </cols>
  <sheetData>
    <row r="1" spans="1:7" ht="15.75" thickBot="1">
      <c r="A1" s="67" t="s">
        <v>26</v>
      </c>
      <c r="B1" s="68"/>
      <c r="C1" s="68"/>
      <c r="D1" s="68"/>
      <c r="E1" s="68"/>
      <c r="F1" s="68"/>
      <c r="G1" s="69"/>
    </row>
    <row r="2" spans="1:10" ht="15.75" thickBot="1">
      <c r="A2" s="21" t="s">
        <v>0</v>
      </c>
      <c r="B2" s="22" t="s">
        <v>1</v>
      </c>
      <c r="C2" s="23" t="s">
        <v>2</v>
      </c>
      <c r="D2" s="23" t="s">
        <v>3</v>
      </c>
      <c r="E2" s="24" t="s">
        <v>4</v>
      </c>
      <c r="F2" s="23" t="s">
        <v>11</v>
      </c>
      <c r="G2" s="25" t="s">
        <v>12</v>
      </c>
      <c r="I2" s="27" t="s">
        <v>14</v>
      </c>
      <c r="J2" s="28">
        <v>30</v>
      </c>
    </row>
    <row r="3" spans="1:10" ht="15">
      <c r="A3" s="16">
        <v>1</v>
      </c>
      <c r="B3" s="17" t="s">
        <v>147</v>
      </c>
      <c r="C3" s="17" t="s">
        <v>84</v>
      </c>
      <c r="D3" s="17" t="s">
        <v>150</v>
      </c>
      <c r="E3" s="18">
        <v>45.29</v>
      </c>
      <c r="F3" s="19">
        <v>12</v>
      </c>
      <c r="G3" s="20">
        <v>1</v>
      </c>
      <c r="I3" s="29" t="s">
        <v>15</v>
      </c>
      <c r="J3" s="30">
        <v>4</v>
      </c>
    </row>
    <row r="4" spans="1:10" ht="15">
      <c r="A4" s="1">
        <v>2</v>
      </c>
      <c r="B4" s="2" t="s">
        <v>148</v>
      </c>
      <c r="C4" s="2" t="s">
        <v>84</v>
      </c>
      <c r="D4" s="2" t="s">
        <v>85</v>
      </c>
      <c r="E4" s="10">
        <v>44.72</v>
      </c>
      <c r="F4" s="11">
        <v>10</v>
      </c>
      <c r="G4" s="12">
        <v>1</v>
      </c>
      <c r="I4" s="29" t="s">
        <v>16</v>
      </c>
      <c r="J4" s="30">
        <v>6</v>
      </c>
    </row>
    <row r="5" spans="1:10" ht="15">
      <c r="A5" s="1">
        <v>3</v>
      </c>
      <c r="B5" s="2" t="s">
        <v>149</v>
      </c>
      <c r="C5" s="2" t="s">
        <v>87</v>
      </c>
      <c r="D5" s="2" t="s">
        <v>88</v>
      </c>
      <c r="E5" s="10">
        <v>43.52</v>
      </c>
      <c r="F5" s="11">
        <v>7</v>
      </c>
      <c r="G5" s="12">
        <v>3</v>
      </c>
      <c r="I5" s="29" t="s">
        <v>17</v>
      </c>
      <c r="J5" s="30">
        <v>2</v>
      </c>
    </row>
    <row r="6" spans="1:10" ht="15">
      <c r="A6" s="1">
        <v>4</v>
      </c>
      <c r="B6" s="2" t="s">
        <v>151</v>
      </c>
      <c r="C6" s="2" t="s">
        <v>87</v>
      </c>
      <c r="D6" s="2" t="s">
        <v>88</v>
      </c>
      <c r="E6" s="10">
        <v>42.54</v>
      </c>
      <c r="F6" s="11">
        <v>4</v>
      </c>
      <c r="G6" s="12">
        <v>6</v>
      </c>
      <c r="I6" s="29" t="s">
        <v>18</v>
      </c>
      <c r="J6" s="30">
        <v>0</v>
      </c>
    </row>
    <row r="7" spans="1:10" ht="15.75" thickBot="1">
      <c r="A7" s="1">
        <v>5</v>
      </c>
      <c r="B7" s="2" t="s">
        <v>152</v>
      </c>
      <c r="C7" s="2" t="s">
        <v>87</v>
      </c>
      <c r="D7" s="2" t="s">
        <v>88</v>
      </c>
      <c r="E7" s="10">
        <v>44.69</v>
      </c>
      <c r="F7" s="11">
        <v>9</v>
      </c>
      <c r="G7" s="12" t="str">
        <f aca="true" t="shared" si="0" ref="G7:G16">IF(F7=1,"10",IF(F7=2,"8",IF(F7=3,"7",IF(F7=4,"6",IF(F7=5,"5",IF(F7=6,"4",IF(F7=7,"3",IF(F7=8,"2",IF(F7&gt;=9,"1")))))))))</f>
        <v>1</v>
      </c>
      <c r="I7" s="31" t="s">
        <v>19</v>
      </c>
      <c r="J7" s="32">
        <v>10</v>
      </c>
    </row>
    <row r="8" spans="1:7" ht="15">
      <c r="A8" s="1">
        <v>6</v>
      </c>
      <c r="B8" s="2" t="s">
        <v>153</v>
      </c>
      <c r="C8" s="2" t="s">
        <v>96</v>
      </c>
      <c r="D8" s="2" t="s">
        <v>97</v>
      </c>
      <c r="E8" s="10">
        <v>47.95</v>
      </c>
      <c r="F8" s="11">
        <v>13</v>
      </c>
      <c r="G8" s="12">
        <v>1</v>
      </c>
    </row>
    <row r="9" spans="1:10" ht="15">
      <c r="A9" s="1">
        <v>7</v>
      </c>
      <c r="B9" s="2" t="s">
        <v>154</v>
      </c>
      <c r="C9" s="2" t="s">
        <v>96</v>
      </c>
      <c r="D9" s="2" t="s">
        <v>97</v>
      </c>
      <c r="E9" s="10">
        <v>44.4</v>
      </c>
      <c r="F9" s="11">
        <v>8</v>
      </c>
      <c r="G9" s="12">
        <v>2</v>
      </c>
      <c r="J9" s="26"/>
    </row>
    <row r="10" spans="1:7" ht="15">
      <c r="A10" s="1">
        <v>8</v>
      </c>
      <c r="B10" s="2" t="s">
        <v>155</v>
      </c>
      <c r="C10" s="2" t="s">
        <v>96</v>
      </c>
      <c r="D10" s="2" t="s">
        <v>97</v>
      </c>
      <c r="E10" s="10">
        <v>51.7</v>
      </c>
      <c r="F10" s="11">
        <v>14</v>
      </c>
      <c r="G10" s="12">
        <v>1</v>
      </c>
    </row>
    <row r="11" spans="1:7" ht="15">
      <c r="A11" s="1">
        <v>9</v>
      </c>
      <c r="B11" s="2" t="s">
        <v>156</v>
      </c>
      <c r="C11" s="2" t="s">
        <v>104</v>
      </c>
      <c r="D11" s="2" t="s">
        <v>107</v>
      </c>
      <c r="E11" s="10"/>
      <c r="F11" s="11"/>
      <c r="G11" s="12" t="s">
        <v>66</v>
      </c>
    </row>
    <row r="12" spans="1:7" ht="15">
      <c r="A12" s="1">
        <v>10</v>
      </c>
      <c r="B12" s="2" t="s">
        <v>157</v>
      </c>
      <c r="C12" s="2" t="s">
        <v>110</v>
      </c>
      <c r="D12" s="2" t="s">
        <v>111</v>
      </c>
      <c r="E12" s="10">
        <v>40.22</v>
      </c>
      <c r="F12" s="11">
        <v>1</v>
      </c>
      <c r="G12" s="12">
        <v>10</v>
      </c>
    </row>
    <row r="13" spans="1:7" ht="15">
      <c r="A13" s="1">
        <v>11</v>
      </c>
      <c r="B13" s="2" t="s">
        <v>158</v>
      </c>
      <c r="C13" s="2" t="s">
        <v>114</v>
      </c>
      <c r="D13" s="2" t="s">
        <v>111</v>
      </c>
      <c r="E13" s="10">
        <v>41.14</v>
      </c>
      <c r="F13" s="11">
        <v>2</v>
      </c>
      <c r="G13" s="12">
        <v>8</v>
      </c>
    </row>
    <row r="14" spans="1:7" ht="15">
      <c r="A14" s="1">
        <v>12</v>
      </c>
      <c r="B14" s="2" t="s">
        <v>159</v>
      </c>
      <c r="C14" s="2" t="s">
        <v>114</v>
      </c>
      <c r="D14" s="2" t="s">
        <v>111</v>
      </c>
      <c r="E14" s="10">
        <v>43.5</v>
      </c>
      <c r="F14" s="11">
        <v>6</v>
      </c>
      <c r="G14" s="12">
        <v>4</v>
      </c>
    </row>
    <row r="15" spans="1:7" ht="15">
      <c r="A15" s="1">
        <v>13</v>
      </c>
      <c r="B15" s="2" t="s">
        <v>160</v>
      </c>
      <c r="C15" s="2" t="s">
        <v>117</v>
      </c>
      <c r="D15" s="2" t="s">
        <v>118</v>
      </c>
      <c r="E15" s="10">
        <v>45.23</v>
      </c>
      <c r="F15" s="11">
        <v>11</v>
      </c>
      <c r="G15" s="12">
        <v>1</v>
      </c>
    </row>
    <row r="16" spans="1:7" ht="15">
      <c r="A16" s="1">
        <v>14</v>
      </c>
      <c r="B16" s="2" t="s">
        <v>161</v>
      </c>
      <c r="C16" s="2" t="s">
        <v>117</v>
      </c>
      <c r="D16" s="2" t="s">
        <v>118</v>
      </c>
      <c r="E16" s="10">
        <v>43.17</v>
      </c>
      <c r="F16" s="11">
        <v>5</v>
      </c>
      <c r="G16" s="12" t="str">
        <f t="shared" si="0"/>
        <v>5</v>
      </c>
    </row>
    <row r="17" spans="1:7" ht="15">
      <c r="A17" s="1">
        <v>15</v>
      </c>
      <c r="B17" s="2" t="s">
        <v>162</v>
      </c>
      <c r="C17" s="2" t="s">
        <v>110</v>
      </c>
      <c r="D17" s="2" t="s">
        <v>111</v>
      </c>
      <c r="E17" s="10">
        <v>52.75</v>
      </c>
      <c r="F17" s="11">
        <v>15</v>
      </c>
      <c r="G17" s="12">
        <v>1</v>
      </c>
    </row>
    <row r="18" spans="1:7" ht="15">
      <c r="A18" s="1">
        <v>16</v>
      </c>
      <c r="B18" s="2" t="s">
        <v>163</v>
      </c>
      <c r="C18" s="2" t="s">
        <v>164</v>
      </c>
      <c r="D18" s="2" t="s">
        <v>111</v>
      </c>
      <c r="E18" s="10">
        <v>41.6</v>
      </c>
      <c r="F18" s="11">
        <v>3</v>
      </c>
      <c r="G18" s="12">
        <v>7</v>
      </c>
    </row>
    <row r="19" spans="1:7" ht="15">
      <c r="A19" s="1">
        <v>17</v>
      </c>
      <c r="B19" s="2"/>
      <c r="C19" s="2"/>
      <c r="D19" s="2"/>
      <c r="E19" s="10"/>
      <c r="F19" s="11"/>
      <c r="G19" s="12"/>
    </row>
    <row r="20" spans="1:7" ht="15.75" thickBot="1">
      <c r="A20" s="3">
        <v>18</v>
      </c>
      <c r="B20" s="4"/>
      <c r="C20" s="4"/>
      <c r="D20" s="4"/>
      <c r="E20" s="13"/>
      <c r="F20" s="14"/>
      <c r="G20" s="15"/>
    </row>
  </sheetData>
  <sheetProtection password="C72E" sheet="1" objects="1" scenarios="1" selectLockedCells="1" selectUnlockedCells="1"/>
  <mergeCells count="1"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 topLeftCell="A1">
      <selection activeCell="I12" sqref="I12"/>
    </sheetView>
  </sheetViews>
  <sheetFormatPr defaultColWidth="9.140625" defaultRowHeight="15"/>
  <cols>
    <col min="1" max="1" width="3.57421875" style="0" bestFit="1" customWidth="1"/>
    <col min="2" max="2" width="32.140625" style="0" customWidth="1"/>
    <col min="3" max="3" width="28.57421875" style="0" bestFit="1" customWidth="1"/>
    <col min="4" max="4" width="19.57421875" style="0" customWidth="1"/>
    <col min="5" max="7" width="9.7109375" style="0" customWidth="1"/>
    <col min="9" max="9" width="24.140625" style="0" bestFit="1" customWidth="1"/>
  </cols>
  <sheetData>
    <row r="1" spans="1:7" ht="15.75" thickBot="1">
      <c r="A1" s="67" t="s">
        <v>29</v>
      </c>
      <c r="B1" s="68"/>
      <c r="C1" s="68"/>
      <c r="D1" s="68"/>
      <c r="E1" s="68"/>
      <c r="F1" s="68"/>
      <c r="G1" s="69"/>
    </row>
    <row r="2" spans="1:10" ht="15.75" thickBot="1">
      <c r="A2" s="21" t="s">
        <v>0</v>
      </c>
      <c r="B2" s="22" t="s">
        <v>1</v>
      </c>
      <c r="C2" s="23" t="s">
        <v>2</v>
      </c>
      <c r="D2" s="23" t="s">
        <v>3</v>
      </c>
      <c r="E2" s="24" t="s">
        <v>4</v>
      </c>
      <c r="F2" s="23" t="s">
        <v>11</v>
      </c>
      <c r="G2" s="25" t="s">
        <v>12</v>
      </c>
      <c r="I2" s="27" t="s">
        <v>14</v>
      </c>
      <c r="J2" s="28">
        <v>8</v>
      </c>
    </row>
    <row r="3" spans="1:10" ht="15">
      <c r="A3" s="16">
        <v>1</v>
      </c>
      <c r="B3" s="17" t="s">
        <v>126</v>
      </c>
      <c r="C3" s="17" t="s">
        <v>87</v>
      </c>
      <c r="D3" s="17" t="s">
        <v>88</v>
      </c>
      <c r="E3" s="18" t="s">
        <v>127</v>
      </c>
      <c r="F3" s="19">
        <v>8</v>
      </c>
      <c r="G3" s="20">
        <v>2</v>
      </c>
      <c r="I3" s="29" t="s">
        <v>15</v>
      </c>
      <c r="J3" s="30">
        <v>1</v>
      </c>
    </row>
    <row r="4" spans="1:10" ht="15">
      <c r="A4" s="1">
        <v>2</v>
      </c>
      <c r="B4" s="2" t="s">
        <v>128</v>
      </c>
      <c r="C4" s="17" t="s">
        <v>96</v>
      </c>
      <c r="D4" s="2" t="s">
        <v>97</v>
      </c>
      <c r="E4" s="10" t="s">
        <v>129</v>
      </c>
      <c r="F4" s="11">
        <v>10</v>
      </c>
      <c r="G4" s="12">
        <v>1</v>
      </c>
      <c r="I4" s="29" t="s">
        <v>16</v>
      </c>
      <c r="J4" s="30">
        <v>9</v>
      </c>
    </row>
    <row r="5" spans="1:10" ht="15">
      <c r="A5" s="1">
        <v>3</v>
      </c>
      <c r="B5" s="2" t="s">
        <v>130</v>
      </c>
      <c r="C5" s="17" t="s">
        <v>84</v>
      </c>
      <c r="D5" s="2" t="s">
        <v>85</v>
      </c>
      <c r="E5" s="10" t="s">
        <v>131</v>
      </c>
      <c r="F5" s="11">
        <v>7</v>
      </c>
      <c r="G5" s="12" t="str">
        <f aca="true" t="shared" si="0" ref="G5:G10">IF(F5=1,"10",IF(F5=2,"8",IF(F5=3,"7",IF(F5=4,"6",IF(F5=5,"5",IF(F5=6,"4",IF(F5=7,"3",IF(F5=8,"2",IF(F5&gt;=9,"1")))))))))</f>
        <v>3</v>
      </c>
      <c r="I5" s="29" t="s">
        <v>17</v>
      </c>
      <c r="J5" s="30">
        <v>9</v>
      </c>
    </row>
    <row r="6" spans="1:10" ht="15">
      <c r="A6" s="1">
        <v>4</v>
      </c>
      <c r="B6" s="2" t="s">
        <v>132</v>
      </c>
      <c r="C6" s="2" t="s">
        <v>84</v>
      </c>
      <c r="D6" s="2" t="s">
        <v>85</v>
      </c>
      <c r="E6" s="10" t="s">
        <v>133</v>
      </c>
      <c r="F6" s="11">
        <v>4</v>
      </c>
      <c r="G6" s="12" t="str">
        <f t="shared" si="0"/>
        <v>6</v>
      </c>
      <c r="I6" s="29" t="s">
        <v>18</v>
      </c>
      <c r="J6" s="30">
        <v>18</v>
      </c>
    </row>
    <row r="7" spans="1:10" ht="15.75" thickBot="1">
      <c r="A7" s="1">
        <v>5</v>
      </c>
      <c r="B7" s="2" t="s">
        <v>134</v>
      </c>
      <c r="C7" s="2" t="s">
        <v>104</v>
      </c>
      <c r="D7" s="2" t="s">
        <v>9</v>
      </c>
      <c r="E7" s="10" t="s">
        <v>135</v>
      </c>
      <c r="F7" s="11">
        <v>1</v>
      </c>
      <c r="G7" s="12">
        <v>10</v>
      </c>
      <c r="I7" s="31" t="s">
        <v>19</v>
      </c>
      <c r="J7" s="32">
        <v>2</v>
      </c>
    </row>
    <row r="8" spans="1:7" ht="15">
      <c r="A8" s="1">
        <v>6</v>
      </c>
      <c r="B8" s="2" t="s">
        <v>136</v>
      </c>
      <c r="C8" s="2" t="s">
        <v>104</v>
      </c>
      <c r="D8" s="2" t="s">
        <v>9</v>
      </c>
      <c r="E8" s="10" t="s">
        <v>137</v>
      </c>
      <c r="F8" s="11">
        <v>2</v>
      </c>
      <c r="G8" s="12">
        <v>8</v>
      </c>
    </row>
    <row r="9" spans="1:10" ht="15">
      <c r="A9" s="1">
        <v>7</v>
      </c>
      <c r="B9" s="2" t="s">
        <v>138</v>
      </c>
      <c r="C9" s="2" t="s">
        <v>117</v>
      </c>
      <c r="D9" s="2" t="s">
        <v>118</v>
      </c>
      <c r="E9" s="10" t="s">
        <v>139</v>
      </c>
      <c r="F9" s="11">
        <v>6</v>
      </c>
      <c r="G9" s="12">
        <v>4</v>
      </c>
      <c r="J9" s="26"/>
    </row>
    <row r="10" spans="1:7" ht="15">
      <c r="A10" s="1">
        <v>8</v>
      </c>
      <c r="B10" s="2" t="s">
        <v>140</v>
      </c>
      <c r="C10" s="2" t="s">
        <v>117</v>
      </c>
      <c r="D10" s="2" t="s">
        <v>118</v>
      </c>
      <c r="E10" s="10" t="s">
        <v>139</v>
      </c>
      <c r="F10" s="11">
        <v>5</v>
      </c>
      <c r="G10" s="12" t="str">
        <f t="shared" si="0"/>
        <v>5</v>
      </c>
    </row>
    <row r="11" spans="1:7" ht="15">
      <c r="A11" s="1">
        <v>9</v>
      </c>
      <c r="B11" s="2" t="s">
        <v>141</v>
      </c>
      <c r="C11" s="2" t="s">
        <v>142</v>
      </c>
      <c r="D11" s="2" t="s">
        <v>111</v>
      </c>
      <c r="E11" s="10" t="s">
        <v>143</v>
      </c>
      <c r="F11" s="11">
        <v>3</v>
      </c>
      <c r="G11" s="12">
        <v>7</v>
      </c>
    </row>
    <row r="12" spans="1:7" ht="15">
      <c r="A12" s="1">
        <v>10</v>
      </c>
      <c r="B12" s="2" t="s">
        <v>144</v>
      </c>
      <c r="C12" s="2" t="s">
        <v>145</v>
      </c>
      <c r="D12" s="2" t="s">
        <v>111</v>
      </c>
      <c r="E12" s="10" t="s">
        <v>146</v>
      </c>
      <c r="F12" s="11">
        <v>9</v>
      </c>
      <c r="G12" s="12">
        <v>1</v>
      </c>
    </row>
    <row r="13" spans="1:7" ht="15">
      <c r="A13" s="1">
        <v>11</v>
      </c>
      <c r="B13" s="2"/>
      <c r="C13" s="2"/>
      <c r="D13" s="2"/>
      <c r="E13" s="10"/>
      <c r="F13" s="11"/>
      <c r="G13" s="12"/>
    </row>
    <row r="14" spans="1:7" ht="15">
      <c r="A14" s="1">
        <v>12</v>
      </c>
      <c r="B14" s="2"/>
      <c r="C14" s="2"/>
      <c r="D14" s="2"/>
      <c r="E14" s="10"/>
      <c r="F14" s="11"/>
      <c r="G14" s="12"/>
    </row>
    <row r="15" spans="1:7" ht="15">
      <c r="A15" s="1">
        <v>13</v>
      </c>
      <c r="B15" s="2"/>
      <c r="C15" s="2"/>
      <c r="D15" s="2"/>
      <c r="E15" s="10"/>
      <c r="F15" s="11"/>
      <c r="G15" s="12"/>
    </row>
    <row r="16" spans="1:7" ht="15">
      <c r="A16" s="1">
        <v>14</v>
      </c>
      <c r="B16" s="2"/>
      <c r="C16" s="2"/>
      <c r="D16" s="2"/>
      <c r="E16" s="10"/>
      <c r="F16" s="11"/>
      <c r="G16" s="12"/>
    </row>
    <row r="17" spans="1:7" ht="15">
      <c r="A17" s="1">
        <v>15</v>
      </c>
      <c r="B17" s="2"/>
      <c r="C17" s="2"/>
      <c r="D17" s="2"/>
      <c r="E17" s="10"/>
      <c r="F17" s="11"/>
      <c r="G17" s="12"/>
    </row>
    <row r="18" spans="1:7" ht="15">
      <c r="A18" s="1">
        <v>16</v>
      </c>
      <c r="B18" s="2"/>
      <c r="C18" s="2"/>
      <c r="D18" s="2"/>
      <c r="E18" s="10"/>
      <c r="F18" s="11"/>
      <c r="G18" s="12"/>
    </row>
    <row r="19" spans="1:7" ht="15">
      <c r="A19" s="1">
        <v>17</v>
      </c>
      <c r="B19" s="2"/>
      <c r="C19" s="2"/>
      <c r="D19" s="2"/>
      <c r="E19" s="10"/>
      <c r="F19" s="11"/>
      <c r="G19" s="12"/>
    </row>
    <row r="20" spans="1:7" ht="15.75" thickBot="1">
      <c r="A20" s="3">
        <v>18</v>
      </c>
      <c r="B20" s="4"/>
      <c r="C20" s="4"/>
      <c r="D20" s="4"/>
      <c r="E20" s="13"/>
      <c r="F20" s="14"/>
      <c r="G20" s="15"/>
    </row>
  </sheetData>
  <sheetProtection password="D4D9" sheet="1" objects="1" scenarios="1" selectLockedCells="1" selectUnlockedCells="1"/>
  <mergeCells count="1"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 topLeftCell="A1">
      <selection activeCell="D17" sqref="D17"/>
    </sheetView>
  </sheetViews>
  <sheetFormatPr defaultColWidth="9.140625" defaultRowHeight="15"/>
  <cols>
    <col min="1" max="1" width="3.57421875" style="0" bestFit="1" customWidth="1"/>
    <col min="2" max="2" width="32.140625" style="0" customWidth="1"/>
    <col min="3" max="3" width="28.57421875" style="0" bestFit="1" customWidth="1"/>
    <col min="4" max="4" width="19.57421875" style="0" customWidth="1"/>
    <col min="5" max="7" width="9.7109375" style="0" customWidth="1"/>
    <col min="9" max="9" width="24.140625" style="0" bestFit="1" customWidth="1"/>
  </cols>
  <sheetData>
    <row r="1" spans="1:7" ht="15.75" thickBot="1">
      <c r="A1" s="67" t="s">
        <v>28</v>
      </c>
      <c r="B1" s="68"/>
      <c r="C1" s="68"/>
      <c r="D1" s="68"/>
      <c r="E1" s="68"/>
      <c r="F1" s="68"/>
      <c r="G1" s="69"/>
    </row>
    <row r="2" spans="1:10" ht="15.75" thickBot="1">
      <c r="A2" s="21" t="s">
        <v>0</v>
      </c>
      <c r="B2" s="22" t="s">
        <v>1</v>
      </c>
      <c r="C2" s="23" t="s">
        <v>2</v>
      </c>
      <c r="D2" s="23" t="s">
        <v>3</v>
      </c>
      <c r="E2" s="24" t="s">
        <v>4</v>
      </c>
      <c r="F2" s="23" t="s">
        <v>11</v>
      </c>
      <c r="G2" s="25" t="s">
        <v>12</v>
      </c>
      <c r="I2" s="27" t="s">
        <v>14</v>
      </c>
      <c r="J2" s="28">
        <v>14</v>
      </c>
    </row>
    <row r="3" spans="1:10" ht="15">
      <c r="A3" s="16">
        <v>1</v>
      </c>
      <c r="B3" s="17" t="s">
        <v>83</v>
      </c>
      <c r="C3" s="17" t="s">
        <v>84</v>
      </c>
      <c r="D3" s="17" t="s">
        <v>85</v>
      </c>
      <c r="E3" s="18" t="s">
        <v>89</v>
      </c>
      <c r="F3" s="19">
        <v>1</v>
      </c>
      <c r="G3" s="20">
        <v>10</v>
      </c>
      <c r="I3" s="29" t="s">
        <v>15</v>
      </c>
      <c r="J3" s="30">
        <v>11</v>
      </c>
    </row>
    <row r="4" spans="1:10" ht="15">
      <c r="A4" s="1">
        <v>2</v>
      </c>
      <c r="B4" s="2" t="s">
        <v>86</v>
      </c>
      <c r="C4" s="2" t="s">
        <v>87</v>
      </c>
      <c r="D4" s="2" t="s">
        <v>88</v>
      </c>
      <c r="E4" s="10" t="s">
        <v>90</v>
      </c>
      <c r="F4" s="11">
        <v>11</v>
      </c>
      <c r="G4" s="12" t="str">
        <f aca="true" t="shared" si="0" ref="G4">IF(F4=1,"10",IF(F4=2,"8",IF(F4=3,"7",IF(F4=4,"6",IF(F4=5,"5",IF(F4=6,"4",IF(F4=7,"3",IF(F4=8,"2",IF(F4&gt;=9,"1")))))))))</f>
        <v>1</v>
      </c>
      <c r="I4" s="29" t="s">
        <v>16</v>
      </c>
      <c r="J4" s="30">
        <v>12</v>
      </c>
    </row>
    <row r="5" spans="1:10" ht="15">
      <c r="A5" s="1">
        <v>3</v>
      </c>
      <c r="B5" s="2" t="s">
        <v>91</v>
      </c>
      <c r="C5" s="2" t="s">
        <v>87</v>
      </c>
      <c r="D5" s="2" t="s">
        <v>88</v>
      </c>
      <c r="E5" s="10" t="s">
        <v>92</v>
      </c>
      <c r="F5" s="11">
        <v>13</v>
      </c>
      <c r="G5" s="12">
        <v>1</v>
      </c>
      <c r="I5" s="29" t="s">
        <v>17</v>
      </c>
      <c r="J5" s="30">
        <v>10</v>
      </c>
    </row>
    <row r="6" spans="1:10" ht="15">
      <c r="A6" s="1">
        <v>4</v>
      </c>
      <c r="B6" s="2" t="s">
        <v>93</v>
      </c>
      <c r="C6" s="2" t="s">
        <v>87</v>
      </c>
      <c r="D6" s="2" t="s">
        <v>88</v>
      </c>
      <c r="E6" s="10" t="s">
        <v>94</v>
      </c>
      <c r="F6" s="11">
        <v>9</v>
      </c>
      <c r="G6" s="12">
        <v>1</v>
      </c>
      <c r="I6" s="29" t="s">
        <v>18</v>
      </c>
      <c r="J6" s="30">
        <v>2</v>
      </c>
    </row>
    <row r="7" spans="1:10" ht="15.75" thickBot="1">
      <c r="A7" s="1">
        <v>5</v>
      </c>
      <c r="B7" s="2" t="s">
        <v>95</v>
      </c>
      <c r="C7" s="2" t="s">
        <v>96</v>
      </c>
      <c r="D7" s="2" t="s">
        <v>97</v>
      </c>
      <c r="E7" s="10" t="s">
        <v>98</v>
      </c>
      <c r="F7" s="11">
        <v>2</v>
      </c>
      <c r="G7" s="12">
        <v>8</v>
      </c>
      <c r="I7" s="31" t="s">
        <v>19</v>
      </c>
      <c r="J7" s="32">
        <v>3</v>
      </c>
    </row>
    <row r="8" spans="1:7" ht="15">
      <c r="A8" s="1">
        <v>6</v>
      </c>
      <c r="B8" s="2" t="s">
        <v>99</v>
      </c>
      <c r="C8" s="2" t="s">
        <v>96</v>
      </c>
      <c r="D8" s="2" t="s">
        <v>97</v>
      </c>
      <c r="E8" s="10" t="s">
        <v>100</v>
      </c>
      <c r="F8" s="11">
        <v>10</v>
      </c>
      <c r="G8" s="12">
        <v>1</v>
      </c>
    </row>
    <row r="9" spans="1:10" ht="15">
      <c r="A9" s="1">
        <v>7</v>
      </c>
      <c r="B9" s="2" t="s">
        <v>101</v>
      </c>
      <c r="C9" s="2" t="s">
        <v>96</v>
      </c>
      <c r="D9" s="2" t="s">
        <v>97</v>
      </c>
      <c r="E9" s="10" t="s">
        <v>102</v>
      </c>
      <c r="F9" s="11">
        <v>8</v>
      </c>
      <c r="G9" s="12">
        <v>2</v>
      </c>
      <c r="J9" s="26"/>
    </row>
    <row r="10" spans="1:7" ht="15">
      <c r="A10" s="1">
        <v>8</v>
      </c>
      <c r="B10" s="2" t="s">
        <v>103</v>
      </c>
      <c r="C10" s="2" t="s">
        <v>104</v>
      </c>
      <c r="D10" s="2" t="s">
        <v>107</v>
      </c>
      <c r="E10" s="10" t="s">
        <v>105</v>
      </c>
      <c r="F10" s="11">
        <v>14</v>
      </c>
      <c r="G10" s="12">
        <v>1</v>
      </c>
    </row>
    <row r="11" spans="1:7" ht="15">
      <c r="A11" s="1">
        <v>9</v>
      </c>
      <c r="B11" s="2" t="s">
        <v>106</v>
      </c>
      <c r="C11" s="2" t="s">
        <v>104</v>
      </c>
      <c r="D11" s="2" t="s">
        <v>107</v>
      </c>
      <c r="E11" s="10" t="s">
        <v>108</v>
      </c>
      <c r="F11" s="11">
        <v>12</v>
      </c>
      <c r="G11" s="12">
        <v>1</v>
      </c>
    </row>
    <row r="12" spans="1:7" ht="15">
      <c r="A12" s="1">
        <v>10</v>
      </c>
      <c r="B12" s="2" t="s">
        <v>109</v>
      </c>
      <c r="C12" s="2" t="s">
        <v>110</v>
      </c>
      <c r="D12" s="2" t="s">
        <v>111</v>
      </c>
      <c r="E12" s="10" t="s">
        <v>112</v>
      </c>
      <c r="F12" s="11">
        <v>3</v>
      </c>
      <c r="G12" s="12">
        <v>7</v>
      </c>
    </row>
    <row r="13" spans="1:7" ht="15">
      <c r="A13" s="1">
        <v>11</v>
      </c>
      <c r="B13" s="2" t="s">
        <v>113</v>
      </c>
      <c r="C13" s="2" t="s">
        <v>114</v>
      </c>
      <c r="D13" s="2" t="s">
        <v>111</v>
      </c>
      <c r="E13" s="10" t="s">
        <v>115</v>
      </c>
      <c r="F13" s="11">
        <v>7</v>
      </c>
      <c r="G13" s="12">
        <v>3</v>
      </c>
    </row>
    <row r="14" spans="1:7" ht="15">
      <c r="A14" s="1">
        <v>12</v>
      </c>
      <c r="B14" s="2" t="s">
        <v>116</v>
      </c>
      <c r="C14" s="2" t="s">
        <v>117</v>
      </c>
      <c r="D14" s="2" t="s">
        <v>118</v>
      </c>
      <c r="E14" s="10" t="s">
        <v>119</v>
      </c>
      <c r="F14" s="11">
        <v>5</v>
      </c>
      <c r="G14" s="12">
        <v>5</v>
      </c>
    </row>
    <row r="15" spans="1:7" ht="15">
      <c r="A15" s="1">
        <v>13</v>
      </c>
      <c r="B15" s="2" t="s">
        <v>120</v>
      </c>
      <c r="C15" s="2" t="s">
        <v>117</v>
      </c>
      <c r="D15" s="2" t="s">
        <v>118</v>
      </c>
      <c r="E15" s="10" t="s">
        <v>121</v>
      </c>
      <c r="F15" s="11">
        <v>4</v>
      </c>
      <c r="G15" s="12">
        <v>6</v>
      </c>
    </row>
    <row r="16" spans="1:7" ht="15">
      <c r="A16" s="1">
        <v>14</v>
      </c>
      <c r="B16" s="2" t="s">
        <v>122</v>
      </c>
      <c r="C16" s="2" t="s">
        <v>117</v>
      </c>
      <c r="D16" s="2" t="s">
        <v>118</v>
      </c>
      <c r="E16" s="10" t="s">
        <v>123</v>
      </c>
      <c r="F16" s="11">
        <v>15</v>
      </c>
      <c r="G16" s="12">
        <v>1</v>
      </c>
    </row>
    <row r="17" spans="1:7" ht="15">
      <c r="A17" s="1">
        <v>15</v>
      </c>
      <c r="B17" s="2" t="s">
        <v>124</v>
      </c>
      <c r="C17" s="2" t="s">
        <v>110</v>
      </c>
      <c r="D17" s="2" t="s">
        <v>111</v>
      </c>
      <c r="E17" s="10" t="s">
        <v>125</v>
      </c>
      <c r="F17" s="11">
        <v>6</v>
      </c>
      <c r="G17" s="12">
        <v>4</v>
      </c>
    </row>
    <row r="18" spans="1:7" ht="15">
      <c r="A18" s="1">
        <v>16</v>
      </c>
      <c r="B18" s="2"/>
      <c r="C18" s="2"/>
      <c r="D18" s="2"/>
      <c r="E18" s="10"/>
      <c r="F18" s="11"/>
      <c r="G18" s="12"/>
    </row>
    <row r="19" spans="1:7" ht="15">
      <c r="A19" s="1">
        <v>17</v>
      </c>
      <c r="B19" s="2"/>
      <c r="C19" s="2"/>
      <c r="D19" s="2"/>
      <c r="E19" s="10"/>
      <c r="F19" s="11"/>
      <c r="G19" s="12"/>
    </row>
    <row r="20" spans="1:7" ht="15.75" thickBot="1">
      <c r="A20" s="3">
        <v>18</v>
      </c>
      <c r="B20" s="4"/>
      <c r="C20" s="4"/>
      <c r="D20" s="4"/>
      <c r="E20" s="13"/>
      <c r="F20" s="14"/>
      <c r="G20" s="15"/>
    </row>
  </sheetData>
  <sheetProtection password="D4D9" sheet="1" objects="1" scenarios="1" selectLockedCells="1" selectUnlockedCells="1"/>
  <mergeCells count="1">
    <mergeCell ref="A1:G1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 topLeftCell="A1">
      <selection activeCell="G9" sqref="G9"/>
    </sheetView>
  </sheetViews>
  <sheetFormatPr defaultColWidth="9.140625" defaultRowHeight="15"/>
  <cols>
    <col min="1" max="1" width="3.57421875" style="0" bestFit="1" customWidth="1"/>
    <col min="2" max="2" width="28.57421875" style="0" bestFit="1" customWidth="1"/>
    <col min="3" max="3" width="19.57421875" style="0" customWidth="1"/>
    <col min="4" max="6" width="9.7109375" style="0" customWidth="1"/>
  </cols>
  <sheetData>
    <row r="1" spans="1:6" ht="15.75" thickBot="1">
      <c r="A1" s="67" t="s">
        <v>42</v>
      </c>
      <c r="B1" s="68"/>
      <c r="C1" s="68"/>
      <c r="D1" s="68"/>
      <c r="E1" s="68"/>
      <c r="F1" s="69"/>
    </row>
    <row r="2" spans="1:6" ht="15.75" thickBot="1">
      <c r="A2" s="21" t="s">
        <v>0</v>
      </c>
      <c r="B2" s="23" t="s">
        <v>65</v>
      </c>
      <c r="C2" s="23" t="s">
        <v>3</v>
      </c>
      <c r="D2" s="24" t="s">
        <v>4</v>
      </c>
      <c r="E2" s="23" t="s">
        <v>11</v>
      </c>
      <c r="F2" s="25" t="s">
        <v>12</v>
      </c>
    </row>
    <row r="3" spans="1:6" ht="15">
      <c r="A3" s="33">
        <v>1</v>
      </c>
      <c r="B3" s="34" t="s">
        <v>14</v>
      </c>
      <c r="C3" s="34" t="s">
        <v>5</v>
      </c>
      <c r="D3" s="35" t="s">
        <v>362</v>
      </c>
      <c r="E3" s="36">
        <v>1</v>
      </c>
      <c r="F3" s="37">
        <v>10</v>
      </c>
    </row>
    <row r="4" spans="1:6" ht="15">
      <c r="A4" s="1">
        <v>2</v>
      </c>
      <c r="B4" s="2" t="s">
        <v>20</v>
      </c>
      <c r="C4" s="2" t="s">
        <v>6</v>
      </c>
      <c r="D4" s="10" t="s">
        <v>363</v>
      </c>
      <c r="E4" s="11">
        <v>3</v>
      </c>
      <c r="F4" s="12">
        <v>7</v>
      </c>
    </row>
    <row r="5" spans="1:6" ht="15">
      <c r="A5" s="1">
        <v>3</v>
      </c>
      <c r="B5" s="2" t="s">
        <v>21</v>
      </c>
      <c r="C5" s="2" t="s">
        <v>7</v>
      </c>
      <c r="D5" s="10" t="s">
        <v>364</v>
      </c>
      <c r="E5" s="11">
        <v>2</v>
      </c>
      <c r="F5" s="12">
        <v>8</v>
      </c>
    </row>
    <row r="6" spans="1:6" ht="15">
      <c r="A6" s="1">
        <v>4</v>
      </c>
      <c r="B6" s="2" t="s">
        <v>22</v>
      </c>
      <c r="C6" s="2" t="s">
        <v>8</v>
      </c>
      <c r="D6" s="10" t="s">
        <v>365</v>
      </c>
      <c r="E6" s="11">
        <v>4</v>
      </c>
      <c r="F6" s="12">
        <v>6</v>
      </c>
    </row>
    <row r="7" spans="1:6" ht="15">
      <c r="A7" s="1">
        <v>5</v>
      </c>
      <c r="B7" s="2" t="s">
        <v>23</v>
      </c>
      <c r="C7" s="2" t="s">
        <v>9</v>
      </c>
      <c r="D7" s="10">
        <v>0</v>
      </c>
      <c r="E7" s="11"/>
      <c r="F7" s="12">
        <v>0</v>
      </c>
    </row>
    <row r="8" spans="1:6" ht="15.75" thickBot="1">
      <c r="A8" s="3">
        <v>6</v>
      </c>
      <c r="B8" s="4" t="s">
        <v>24</v>
      </c>
      <c r="C8" s="4" t="s">
        <v>10</v>
      </c>
      <c r="D8" s="13" t="s">
        <v>366</v>
      </c>
      <c r="E8" s="14">
        <v>5</v>
      </c>
      <c r="F8" s="15">
        <v>5</v>
      </c>
    </row>
  </sheetData>
  <sheetProtection password="DB19" sheet="1" objects="1" scenarios="1" selectLockedCells="1" selectUnlockedCells="1"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 topLeftCell="A1">
      <selection activeCell="D8" sqref="D8"/>
    </sheetView>
  </sheetViews>
  <sheetFormatPr defaultColWidth="9.140625" defaultRowHeight="15"/>
  <cols>
    <col min="1" max="1" width="3.57421875" style="0" bestFit="1" customWidth="1"/>
    <col min="2" max="2" width="28.57421875" style="0" bestFit="1" customWidth="1"/>
    <col min="3" max="3" width="19.57421875" style="0" customWidth="1"/>
    <col min="4" max="6" width="9.7109375" style="0" customWidth="1"/>
  </cols>
  <sheetData>
    <row r="1" spans="1:6" ht="15.75" thickBot="1">
      <c r="A1" s="67" t="s">
        <v>41</v>
      </c>
      <c r="B1" s="68"/>
      <c r="C1" s="68"/>
      <c r="D1" s="68"/>
      <c r="E1" s="68"/>
      <c r="F1" s="69"/>
    </row>
    <row r="2" spans="1:6" ht="15.75" thickBot="1">
      <c r="A2" s="21" t="s">
        <v>0</v>
      </c>
      <c r="B2" s="23" t="s">
        <v>65</v>
      </c>
      <c r="C2" s="23" t="s">
        <v>3</v>
      </c>
      <c r="D2" s="24" t="s">
        <v>4</v>
      </c>
      <c r="E2" s="23" t="s">
        <v>11</v>
      </c>
      <c r="F2" s="25" t="s">
        <v>12</v>
      </c>
    </row>
    <row r="3" spans="1:6" ht="15">
      <c r="A3" s="33">
        <v>1</v>
      </c>
      <c r="B3" s="34" t="s">
        <v>14</v>
      </c>
      <c r="C3" s="34" t="s">
        <v>5</v>
      </c>
      <c r="D3" s="35" t="s">
        <v>357</v>
      </c>
      <c r="E3" s="36">
        <v>1</v>
      </c>
      <c r="F3" s="37">
        <v>10</v>
      </c>
    </row>
    <row r="4" spans="1:6" ht="15">
      <c r="A4" s="1">
        <v>2</v>
      </c>
      <c r="B4" s="2" t="s">
        <v>20</v>
      </c>
      <c r="C4" s="2" t="s">
        <v>6</v>
      </c>
      <c r="D4" s="10" t="s">
        <v>358</v>
      </c>
      <c r="E4" s="11">
        <v>4</v>
      </c>
      <c r="F4" s="12">
        <v>6</v>
      </c>
    </row>
    <row r="5" spans="1:6" ht="15">
      <c r="A5" s="1">
        <v>3</v>
      </c>
      <c r="B5" s="2" t="s">
        <v>21</v>
      </c>
      <c r="C5" s="2" t="s">
        <v>7</v>
      </c>
      <c r="D5" s="10" t="s">
        <v>359</v>
      </c>
      <c r="E5" s="11">
        <v>3</v>
      </c>
      <c r="F5" s="12">
        <v>7</v>
      </c>
    </row>
    <row r="6" spans="1:6" ht="15">
      <c r="A6" s="1">
        <v>4</v>
      </c>
      <c r="B6" s="2" t="s">
        <v>22</v>
      </c>
      <c r="C6" s="2" t="s">
        <v>8</v>
      </c>
      <c r="D6" s="10" t="s">
        <v>360</v>
      </c>
      <c r="E6" s="11">
        <v>2</v>
      </c>
      <c r="F6" s="12">
        <v>8</v>
      </c>
    </row>
    <row r="7" spans="1:6" ht="15">
      <c r="A7" s="1">
        <v>5</v>
      </c>
      <c r="B7" s="2" t="s">
        <v>23</v>
      </c>
      <c r="C7" s="2" t="s">
        <v>9</v>
      </c>
      <c r="D7" s="10"/>
      <c r="E7" s="11"/>
      <c r="F7" s="12">
        <v>0</v>
      </c>
    </row>
    <row r="8" spans="1:6" ht="15.75" thickBot="1">
      <c r="A8" s="3">
        <v>6</v>
      </c>
      <c r="B8" s="4" t="s">
        <v>24</v>
      </c>
      <c r="C8" s="4" t="s">
        <v>10</v>
      </c>
      <c r="D8" s="13" t="s">
        <v>361</v>
      </c>
      <c r="E8" s="14"/>
      <c r="F8" s="15">
        <v>0</v>
      </c>
    </row>
  </sheetData>
  <sheetProtection password="D4D9" sheet="1" objects="1" scenarios="1" selectLockedCells="1" selectUnlockedCells="1"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 topLeftCell="A1">
      <selection activeCell="G11" sqref="G11"/>
    </sheetView>
  </sheetViews>
  <sheetFormatPr defaultColWidth="9.140625" defaultRowHeight="15"/>
  <cols>
    <col min="1" max="1" width="3.57421875" style="0" bestFit="1" customWidth="1"/>
    <col min="2" max="2" width="32.140625" style="0" customWidth="1"/>
    <col min="3" max="3" width="28.57421875" style="0" bestFit="1" customWidth="1"/>
    <col min="4" max="4" width="19.57421875" style="0" customWidth="1"/>
    <col min="5" max="7" width="9.7109375" style="0" customWidth="1"/>
    <col min="9" max="9" width="24.140625" style="0" bestFit="1" customWidth="1"/>
  </cols>
  <sheetData>
    <row r="1" spans="1:7" ht="15.75" thickBot="1">
      <c r="A1" s="67" t="s">
        <v>32</v>
      </c>
      <c r="B1" s="68"/>
      <c r="C1" s="68"/>
      <c r="D1" s="68"/>
      <c r="E1" s="68"/>
      <c r="F1" s="68"/>
      <c r="G1" s="69"/>
    </row>
    <row r="2" spans="1:10" ht="15.75" thickBot="1">
      <c r="A2" s="38" t="s">
        <v>0</v>
      </c>
      <c r="B2" s="39" t="s">
        <v>1</v>
      </c>
      <c r="C2" s="40" t="s">
        <v>2</v>
      </c>
      <c r="D2" s="40" t="s">
        <v>3</v>
      </c>
      <c r="E2" s="41" t="s">
        <v>30</v>
      </c>
      <c r="F2" s="40" t="s">
        <v>11</v>
      </c>
      <c r="G2" s="42" t="s">
        <v>12</v>
      </c>
      <c r="I2" s="27" t="s">
        <v>14</v>
      </c>
      <c r="J2" s="28">
        <f>SUM(IF(F3=1,"10",IF(F3=2,"8",IF(F3=3,"7",IF(F3=4,"6",IF(F3=5,"5",IF(F3=6,"4",IF(F3=7,"3",IF(F3=8,"2",IF(F3&gt;=9,"1"))))))))),IF(F4=1,"10",IF(F4=2,"8",IF(F4=3,"7",IF(F4=4,"6",IF(F4=5,"5",IF(F4=6,"4",IF(F4=7,"3",IF(F4=8,"2",IF(F4&gt;=9,"1"))))))))))</f>
        <v>13</v>
      </c>
    </row>
    <row r="3" spans="1:10" ht="15">
      <c r="A3" s="33">
        <v>1</v>
      </c>
      <c r="B3" s="34" t="s">
        <v>285</v>
      </c>
      <c r="C3" s="34" t="s">
        <v>114</v>
      </c>
      <c r="D3" s="34" t="s">
        <v>111</v>
      </c>
      <c r="E3" s="35" t="s">
        <v>343</v>
      </c>
      <c r="F3" s="36">
        <v>4</v>
      </c>
      <c r="G3" s="37" t="str">
        <f>IF(F3=1,"10",IF(F3=2,"8",IF(F3=3,"7",IF(F3=4,"6",IF(F3=5,"5",IF(F3=6,"4",IF(F3=7,"3",IF(F3=8,"2",IF(F3&gt;=9,"1")))))))))</f>
        <v>6</v>
      </c>
      <c r="I3" s="29" t="s">
        <v>15</v>
      </c>
      <c r="J3" s="30">
        <f>SUM(IF(F5=1,"10",IF(F5=2,"8",IF(F5=3,"7",IF(F5=4,"6",IF(F5=5,"5",IF(F5=6,"4",IF(F5=7,"3",IF(F5=8,"2",IF(F5&gt;=9,"1"))))))))),IF(F6=1,"10",IF(F6=2,"8",IF(F6=3,"7",IF(F6=4,"6",IF(F6=5,"5",IF(F6=6,"4",IF(F6=7,"3",IF(F6=8,"2",IF(F6&gt;=9,"1"))))))))))</f>
        <v>14</v>
      </c>
    </row>
    <row r="4" spans="1:10" ht="15">
      <c r="A4" s="1">
        <v>2</v>
      </c>
      <c r="B4" s="2" t="s">
        <v>344</v>
      </c>
      <c r="C4" s="2" t="s">
        <v>110</v>
      </c>
      <c r="D4" s="2" t="s">
        <v>111</v>
      </c>
      <c r="E4" s="10" t="s">
        <v>345</v>
      </c>
      <c r="F4" s="11">
        <v>3</v>
      </c>
      <c r="G4" s="54">
        <v>7</v>
      </c>
      <c r="I4" s="29" t="s">
        <v>16</v>
      </c>
      <c r="J4" s="30">
        <f>SUM(IF(F7=1,"10",IF(F7=2,"8",IF(F7=3,"7",IF(F7=4,"6",IF(F7=5,"5",IF(F7=6,"4",IF(F7=7,"3",IF(F7=8,"2",IF(F7&gt;=9,"1"))))))))),IF(F8=1,"10",IF(F8=2,"8",IF(F8=3,"7",IF(F8=4,"6",IF(F8=5,"5",IF(F8=6,"4",IF(F8=7,"3",IF(F8=8,"2",IF(F8&gt;=9,"1"))))))))))</f>
        <v>13</v>
      </c>
    </row>
    <row r="5" spans="1:10" ht="15">
      <c r="A5" s="1">
        <v>3</v>
      </c>
      <c r="B5" s="66" t="s">
        <v>346</v>
      </c>
      <c r="C5" t="s">
        <v>96</v>
      </c>
      <c r="D5" s="2" t="s">
        <v>97</v>
      </c>
      <c r="E5" s="10" t="s">
        <v>347</v>
      </c>
      <c r="F5" s="11">
        <v>1</v>
      </c>
      <c r="G5" s="12">
        <v>10</v>
      </c>
      <c r="I5" s="29" t="s">
        <v>17</v>
      </c>
      <c r="J5" s="30">
        <f>SUM(IF(F9=1,"10",IF(F9=2,"8",IF(F9=3,"7",IF(F9=4,"6",IF(F9=5,"5",IF(F9=6,"4",IF(F9=7,"3",IF(F9=8,"2",IF(F9&gt;=9,"1"))))))))),IF(F10=1,"10",IF(F10=2,"8",IF(F10=3,"7",IF(F10=4,"6",IF(F10=5,"5",IF(F10=6,"4",IF(F10=7,"3",IF(F10=8,"2",IF(F10&gt;=9,"1"))))))))))</f>
        <v>3</v>
      </c>
    </row>
    <row r="6" spans="1:10" ht="15">
      <c r="A6" s="1">
        <v>4</v>
      </c>
      <c r="B6" s="2" t="s">
        <v>348</v>
      </c>
      <c r="C6" s="2" t="s">
        <v>96</v>
      </c>
      <c r="D6" s="2" t="s">
        <v>97</v>
      </c>
      <c r="E6" s="10" t="s">
        <v>349</v>
      </c>
      <c r="F6" s="11">
        <v>6</v>
      </c>
      <c r="G6" s="12">
        <v>4</v>
      </c>
      <c r="I6" s="29" t="s">
        <v>18</v>
      </c>
      <c r="J6" s="30">
        <f>SUM(IF(F11=1,"10",IF(F11=2,"8",IF(F11=3,"7",IF(F11=4,"6",IF(F11=5,"5",IF(F11=6,"4",IF(F11=7,"3",IF(F11=8,"2",IF(F11&gt;=9,"1"))))))))),IF(F12=1,"10",IF(F12=2,"8",IF(F12=3,"7",IF(F12=4,"6",IF(F12=5,"5",IF(F12=6,"4",IF(F12=7,"3",IF(F12=8,"2",IF(F12&gt;=9,"1"))))))))))</f>
        <v>0</v>
      </c>
    </row>
    <row r="7" spans="1:10" ht="15.75" thickBot="1">
      <c r="A7" s="1">
        <v>5</v>
      </c>
      <c r="B7" s="2" t="s">
        <v>350</v>
      </c>
      <c r="C7" s="2" t="s">
        <v>117</v>
      </c>
      <c r="D7" s="2" t="s">
        <v>118</v>
      </c>
      <c r="E7" s="10" t="s">
        <v>351</v>
      </c>
      <c r="F7" s="11">
        <v>2</v>
      </c>
      <c r="G7" s="12" t="str">
        <f aca="true" t="shared" si="0" ref="G7">IF(F7=1,"10",IF(F7=2,"8",IF(F7=3,"7",IF(F7=4,"6",IF(F7=5,"5",IF(F7=6,"4",IF(F7=7,"3",IF(F7=8,"2",IF(F7&gt;=9,"1")))))))))</f>
        <v>8</v>
      </c>
      <c r="I7" s="31" t="s">
        <v>19</v>
      </c>
      <c r="J7" s="32">
        <f>SUM(IF(F13=1,"10",IF(F13=2,"8",IF(F13=3,"7",IF(F13=4,"6",IF(F13=5,"5",IF(F13=6,"4",IF(F13=7,"3",IF(F13=8,"2",IF(F13&gt;=9,"1"))))))))),IF(F14=1,"10",IF(F14=2,"8",IF(F14=3,"7",IF(F14=4,"6",IF(F14=5,"5",IF(F14=6,"4",IF(F14=7,"3",IF(F14=8,"2",IF(F14&gt;=9,"1"))))))))))</f>
        <v>0</v>
      </c>
    </row>
    <row r="8" spans="1:7" ht="15">
      <c r="A8" s="1">
        <v>6</v>
      </c>
      <c r="B8" s="2" t="s">
        <v>352</v>
      </c>
      <c r="C8" s="2" t="s">
        <v>117</v>
      </c>
      <c r="D8" s="2" t="s">
        <v>118</v>
      </c>
      <c r="E8" s="10" t="s">
        <v>353</v>
      </c>
      <c r="F8" s="11">
        <v>5</v>
      </c>
      <c r="G8" s="12">
        <v>5</v>
      </c>
    </row>
    <row r="9" spans="1:10" ht="15">
      <c r="A9" s="1">
        <v>7</v>
      </c>
      <c r="B9" s="2" t="s">
        <v>354</v>
      </c>
      <c r="C9" s="2" t="s">
        <v>355</v>
      </c>
      <c r="D9" s="2" t="s">
        <v>84</v>
      </c>
      <c r="E9" s="10" t="s">
        <v>356</v>
      </c>
      <c r="F9" s="11">
        <v>7</v>
      </c>
      <c r="G9" s="12">
        <v>3</v>
      </c>
      <c r="J9" s="26"/>
    </row>
    <row r="10" spans="1:7" ht="15">
      <c r="A10" s="1">
        <v>8</v>
      </c>
      <c r="B10" s="2"/>
      <c r="C10" s="2"/>
      <c r="D10" s="2"/>
      <c r="E10" s="10"/>
      <c r="F10" s="11"/>
      <c r="G10" s="12"/>
    </row>
    <row r="11" spans="1:7" ht="15">
      <c r="A11" s="1">
        <v>9</v>
      </c>
      <c r="B11" s="2"/>
      <c r="C11" s="2"/>
      <c r="D11" s="2"/>
      <c r="E11" s="10"/>
      <c r="F11" s="11"/>
      <c r="G11" s="12"/>
    </row>
    <row r="12" spans="1:7" ht="15">
      <c r="A12" s="1">
        <v>10</v>
      </c>
      <c r="B12" s="2"/>
      <c r="C12" s="2"/>
      <c r="D12" s="2"/>
      <c r="E12" s="10"/>
      <c r="F12" s="11"/>
      <c r="G12" s="12"/>
    </row>
    <row r="13" spans="1:7" ht="15">
      <c r="A13" s="1">
        <v>11</v>
      </c>
      <c r="B13" s="2"/>
      <c r="C13" s="2"/>
      <c r="D13" s="2"/>
      <c r="E13" s="10"/>
      <c r="F13" s="11"/>
      <c r="G13" s="12"/>
    </row>
    <row r="14" spans="1:7" ht="15.75" thickBot="1">
      <c r="A14" s="3">
        <v>12</v>
      </c>
      <c r="B14" s="4"/>
      <c r="C14" s="4"/>
      <c r="D14" s="4"/>
      <c r="E14" s="13"/>
      <c r="F14" s="14"/>
      <c r="G14" s="15"/>
    </row>
  </sheetData>
  <sheetProtection password="D4D9" sheet="1" objects="1" scenarios="1" selectLockedCells="1" selectUnlockedCells="1"/>
  <mergeCells count="1"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 topLeftCell="A1">
      <selection activeCell="J15" sqref="J15"/>
    </sheetView>
  </sheetViews>
  <sheetFormatPr defaultColWidth="9.140625" defaultRowHeight="15"/>
  <cols>
    <col min="1" max="1" width="3.57421875" style="0" bestFit="1" customWidth="1"/>
    <col min="2" max="2" width="32.140625" style="0" customWidth="1"/>
    <col min="3" max="3" width="28.57421875" style="0" bestFit="1" customWidth="1"/>
    <col min="4" max="4" width="19.57421875" style="0" customWidth="1"/>
    <col min="5" max="7" width="9.7109375" style="0" customWidth="1"/>
    <col min="9" max="9" width="24.140625" style="0" bestFit="1" customWidth="1"/>
  </cols>
  <sheetData>
    <row r="1" spans="1:7" ht="15.75" thickBot="1">
      <c r="A1" s="67" t="s">
        <v>33</v>
      </c>
      <c r="B1" s="68"/>
      <c r="C1" s="68"/>
      <c r="D1" s="68"/>
      <c r="E1" s="68"/>
      <c r="F1" s="68"/>
      <c r="G1" s="69"/>
    </row>
    <row r="2" spans="1:10" ht="15.75" thickBot="1">
      <c r="A2" s="38" t="s">
        <v>0</v>
      </c>
      <c r="B2" s="39" t="s">
        <v>1</v>
      </c>
      <c r="C2" s="40" t="s">
        <v>2</v>
      </c>
      <c r="D2" s="40" t="s">
        <v>3</v>
      </c>
      <c r="E2" s="41" t="s">
        <v>30</v>
      </c>
      <c r="F2" s="40" t="s">
        <v>11</v>
      </c>
      <c r="G2" s="42" t="s">
        <v>12</v>
      </c>
      <c r="I2" s="27" t="s">
        <v>14</v>
      </c>
      <c r="J2" s="28">
        <f>SUM(IF(F3=1,"10",IF(F3=2,"8",IF(F3=3,"7",IF(F3=4,"6",IF(F3=5,"5",IF(F3=6,"4",IF(F3=7,"3",IF(F3=8,"2",IF(F3&gt;=9,"1"))))))))),IF(F4=1,"10",IF(F4=2,"8",IF(F4=3,"7",IF(F4=4,"6",IF(F4=5,"5",IF(F4=6,"4",IF(F4=7,"3",IF(F4=8,"2",IF(F4&gt;=9,"1"))))))))))</f>
        <v>11</v>
      </c>
    </row>
    <row r="3" spans="1:10" ht="15">
      <c r="A3" s="33">
        <v>1</v>
      </c>
      <c r="B3" s="34" t="s">
        <v>326</v>
      </c>
      <c r="C3" s="34" t="s">
        <v>142</v>
      </c>
      <c r="D3" s="34" t="s">
        <v>111</v>
      </c>
      <c r="E3" s="35" t="s">
        <v>327</v>
      </c>
      <c r="F3" s="36">
        <v>5</v>
      </c>
      <c r="G3" s="37">
        <v>5</v>
      </c>
      <c r="I3" s="29" t="s">
        <v>15</v>
      </c>
      <c r="J3" s="30">
        <f>SUM(IF(F5=1,"10",IF(F5=2,"8",IF(F5=3,"7",IF(F5=4,"6",IF(F5=5,"5",IF(F5=6,"4",IF(F5=7,"3",IF(F5=8,"2",IF(F5&gt;=9,"1"))))))))),IF(F6=1,"10",IF(F6=2,"8",IF(F6=3,"7",IF(F6=4,"6",IF(F6=5,"5",IF(F6=6,"4",IF(F6=7,"3",IF(F6=8,"2",IF(F6&gt;=9,"1"))))))))))</f>
        <v>12</v>
      </c>
    </row>
    <row r="4" spans="1:10" ht="15">
      <c r="A4" s="1">
        <v>2</v>
      </c>
      <c r="B4" s="2" t="s">
        <v>71</v>
      </c>
      <c r="C4" s="2" t="s">
        <v>145</v>
      </c>
      <c r="D4" s="2" t="s">
        <v>111</v>
      </c>
      <c r="E4" s="10" t="s">
        <v>328</v>
      </c>
      <c r="F4" s="11">
        <v>4</v>
      </c>
      <c r="G4" s="12">
        <v>6</v>
      </c>
      <c r="I4" s="29" t="s">
        <v>16</v>
      </c>
      <c r="J4" s="30">
        <f>SUM(IF(F7=1,"10",IF(F7=2,"8",IF(F7=3,"7",IF(F7=4,"6",IF(F7=5,"5",IF(F7=6,"4",IF(F7=7,"3",IF(F7=8,"2",IF(F7&gt;=9,"1"))))))))),IF(F8=1,"10",IF(F8=2,"8",IF(F8=3,"7",IF(F8=4,"6",IF(F8=5,"5",IF(F8=6,"4",IF(F8=7,"3",IF(F8=8,"2",IF(F8&gt;=9,"1"))))))))))</f>
        <v>17</v>
      </c>
    </row>
    <row r="5" spans="1:10" ht="15">
      <c r="A5" s="1">
        <v>3</v>
      </c>
      <c r="B5" s="2" t="s">
        <v>329</v>
      </c>
      <c r="C5" s="2" t="s">
        <v>96</v>
      </c>
      <c r="D5" s="2" t="s">
        <v>97</v>
      </c>
      <c r="E5" s="10" t="s">
        <v>330</v>
      </c>
      <c r="F5" s="11">
        <v>2</v>
      </c>
      <c r="G5" s="12">
        <v>8</v>
      </c>
      <c r="I5" s="29" t="s">
        <v>17</v>
      </c>
      <c r="J5" s="30">
        <f>SUM(IF(F9=1,"10",IF(F9=2,"8",IF(F9=3,"7",IF(F9=4,"6",IF(F9=5,"5",IF(F9=6,"4",IF(F9=7,"3",IF(F9=8,"2",IF(F9&gt;=9,"1"))))))))),IF(F10=1,"10",IF(F10=2,"8",IF(F10=3,"7",IF(F10=4,"6",IF(F10=5,"5",IF(F10=6,"4",IF(F10=7,"3",IF(F10=8,"2",IF(F10&gt;=9,"1"))))))))))</f>
        <v>2</v>
      </c>
    </row>
    <row r="6" spans="1:10" ht="15">
      <c r="A6" s="1">
        <v>4</v>
      </c>
      <c r="B6" s="2" t="s">
        <v>331</v>
      </c>
      <c r="C6" s="2" t="s">
        <v>96</v>
      </c>
      <c r="D6" s="2" t="s">
        <v>97</v>
      </c>
      <c r="E6" s="10" t="s">
        <v>332</v>
      </c>
      <c r="F6" s="11">
        <v>6</v>
      </c>
      <c r="G6" s="12">
        <v>4</v>
      </c>
      <c r="I6" s="29" t="s">
        <v>18</v>
      </c>
      <c r="J6" s="30">
        <f>SUM(IF(F11=1,"10",IF(F11=2,"8",IF(F11=3,"7",IF(F11=4,"6",IF(F11=5,"5",IF(F11=6,"4",IF(F11=7,"3",IF(F11=8,"2",IF(F11&gt;=9,"1"))))))))),IF(F12=1,"10",IF(F12=2,"8",IF(F12=3,"7",IF(F12=4,"6",IF(F12=5,"5",IF(F12=6,"4",IF(F12=7,"3",IF(F12=8,"2",IF(F12&gt;=9,"1"))))))))))</f>
        <v>0</v>
      </c>
    </row>
    <row r="7" spans="1:10" ht="15.75" thickBot="1">
      <c r="A7" s="1">
        <v>5</v>
      </c>
      <c r="B7" s="2" t="s">
        <v>333</v>
      </c>
      <c r="C7" s="2" t="s">
        <v>117</v>
      </c>
      <c r="D7" s="2" t="s">
        <v>118</v>
      </c>
      <c r="E7" s="10" t="s">
        <v>334</v>
      </c>
      <c r="F7" s="11">
        <v>1</v>
      </c>
      <c r="G7" s="12" t="str">
        <f aca="true" t="shared" si="0" ref="G7">IF(F7=1,"10",IF(F7=2,"8",IF(F7=3,"7",IF(F7=4,"6",IF(F7=5,"5",IF(F7=6,"4",IF(F7=7,"3",IF(F7=8,"2",IF(F7&gt;=9,"1")))))))))</f>
        <v>10</v>
      </c>
      <c r="I7" s="31" t="s">
        <v>19</v>
      </c>
      <c r="J7" s="32">
        <f>SUM(IF(F13=1,"10",IF(F13=2,"8",IF(F13=3,"7",IF(F13=4,"6",IF(F13=5,"5",IF(F13=6,"4",IF(F13=7,"3",IF(F13=8,"2",IF(F13&gt;=9,"1"))))))))),IF(F14=1,"10",IF(F14=2,"8",IF(F14=3,"7",IF(F14=4,"6",IF(F14=5,"5",IF(F14=6,"4",IF(F14=7,"3",IF(F14=8,"2",IF(F14&gt;=9,"1"))))))))))</f>
        <v>4</v>
      </c>
    </row>
    <row r="8" spans="1:7" ht="15">
      <c r="A8" s="1">
        <v>6</v>
      </c>
      <c r="B8" s="2" t="s">
        <v>335</v>
      </c>
      <c r="C8" s="2" t="s">
        <v>117</v>
      </c>
      <c r="D8" s="2" t="s">
        <v>118</v>
      </c>
      <c r="E8" s="10" t="s">
        <v>336</v>
      </c>
      <c r="F8" s="11">
        <v>3</v>
      </c>
      <c r="G8" s="12">
        <v>7</v>
      </c>
    </row>
    <row r="9" spans="1:10" ht="15">
      <c r="A9" s="1">
        <v>7</v>
      </c>
      <c r="B9" s="2" t="s">
        <v>337</v>
      </c>
      <c r="C9" s="2" t="s">
        <v>84</v>
      </c>
      <c r="D9" s="2" t="s">
        <v>8</v>
      </c>
      <c r="E9" s="10" t="s">
        <v>338</v>
      </c>
      <c r="F9" s="11">
        <v>8</v>
      </c>
      <c r="G9" s="12">
        <v>2</v>
      </c>
      <c r="J9" s="26"/>
    </row>
    <row r="10" spans="1:7" ht="15">
      <c r="A10" s="1">
        <v>8</v>
      </c>
      <c r="B10" s="2"/>
      <c r="C10" s="2"/>
      <c r="D10" s="2"/>
      <c r="E10" s="10"/>
      <c r="F10" s="11"/>
      <c r="G10" s="12"/>
    </row>
    <row r="11" spans="1:7" ht="15">
      <c r="A11" s="1">
        <v>9</v>
      </c>
      <c r="B11" s="2"/>
      <c r="C11" s="2"/>
      <c r="D11" s="2"/>
      <c r="E11" s="10"/>
      <c r="F11" s="11"/>
      <c r="G11" s="12"/>
    </row>
    <row r="12" spans="1:7" ht="15">
      <c r="A12" s="1">
        <v>10</v>
      </c>
      <c r="B12" s="2"/>
      <c r="C12" s="2"/>
      <c r="D12" s="2"/>
      <c r="E12" s="10"/>
      <c r="F12" s="11"/>
      <c r="G12" s="12"/>
    </row>
    <row r="13" spans="1:7" ht="15">
      <c r="A13" s="1">
        <v>11</v>
      </c>
      <c r="B13" s="2" t="s">
        <v>339</v>
      </c>
      <c r="C13" s="2" t="s">
        <v>87</v>
      </c>
      <c r="D13" s="2" t="s">
        <v>88</v>
      </c>
      <c r="E13" s="10" t="s">
        <v>340</v>
      </c>
      <c r="F13" s="11">
        <v>7</v>
      </c>
      <c r="G13" s="12">
        <v>3</v>
      </c>
    </row>
    <row r="14" spans="1:7" ht="15.75" thickBot="1">
      <c r="A14" s="3">
        <v>12</v>
      </c>
      <c r="B14" s="4" t="s">
        <v>341</v>
      </c>
      <c r="C14" s="4" t="s">
        <v>87</v>
      </c>
      <c r="D14" s="4" t="s">
        <v>88</v>
      </c>
      <c r="E14" s="13" t="s">
        <v>342</v>
      </c>
      <c r="F14" s="14">
        <v>9</v>
      </c>
      <c r="G14" s="15">
        <v>1</v>
      </c>
    </row>
  </sheetData>
  <sheetProtection password="D4D9" sheet="1" objects="1" scenarios="1" selectLockedCells="1" selectUnlockedCells="1"/>
  <mergeCells count="1"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 topLeftCell="A1">
      <selection activeCell="G14" sqref="G14"/>
    </sheetView>
  </sheetViews>
  <sheetFormatPr defaultColWidth="9.140625" defaultRowHeight="15"/>
  <cols>
    <col min="1" max="1" width="3.57421875" style="0" bestFit="1" customWidth="1"/>
    <col min="2" max="2" width="32.140625" style="0" customWidth="1"/>
    <col min="3" max="3" width="28.57421875" style="0" bestFit="1" customWidth="1"/>
    <col min="4" max="4" width="19.57421875" style="0" customWidth="1"/>
    <col min="5" max="7" width="9.7109375" style="0" customWidth="1"/>
    <col min="9" max="9" width="24.140625" style="0" bestFit="1" customWidth="1"/>
  </cols>
  <sheetData>
    <row r="1" spans="1:7" ht="15.75" thickBot="1">
      <c r="A1" s="67" t="s">
        <v>34</v>
      </c>
      <c r="B1" s="68"/>
      <c r="C1" s="68"/>
      <c r="D1" s="68"/>
      <c r="E1" s="68"/>
      <c r="F1" s="68"/>
      <c r="G1" s="69"/>
    </row>
    <row r="2" spans="1:10" ht="15.75" thickBot="1">
      <c r="A2" s="38" t="s">
        <v>0</v>
      </c>
      <c r="B2" s="39" t="s">
        <v>1</v>
      </c>
      <c r="C2" s="40" t="s">
        <v>2</v>
      </c>
      <c r="D2" s="40" t="s">
        <v>3</v>
      </c>
      <c r="E2" s="41" t="s">
        <v>30</v>
      </c>
      <c r="F2" s="40" t="s">
        <v>11</v>
      </c>
      <c r="G2" s="42" t="s">
        <v>12</v>
      </c>
      <c r="I2" s="27" t="s">
        <v>14</v>
      </c>
      <c r="J2" s="28">
        <f>SUM(IF(F3=1,"10",IF(F3=2,"8",IF(F3=3,"7",IF(F3=4,"6",IF(F3=5,"5",IF(F3=6,"4",IF(F3=7,"3",IF(F3=8,"2",IF(F3&gt;=9,"1"))))))))),IF(F4=1,"10",IF(F4=2,"8",IF(F4=3,"7",IF(F4=4,"6",IF(F4=5,"5",IF(F4=6,"4",IF(F4=7,"3",IF(F4=8,"2",IF(F4&gt;=9,"1"))))))))))</f>
        <v>7</v>
      </c>
    </row>
    <row r="3" spans="1:10" ht="15">
      <c r="A3" s="33">
        <v>1</v>
      </c>
      <c r="B3" s="34" t="s">
        <v>310</v>
      </c>
      <c r="C3" s="34" t="s">
        <v>110</v>
      </c>
      <c r="D3" s="34" t="s">
        <v>111</v>
      </c>
      <c r="E3" s="35" t="s">
        <v>67</v>
      </c>
      <c r="F3" s="36">
        <v>4</v>
      </c>
      <c r="G3" s="37">
        <v>6</v>
      </c>
      <c r="I3" s="29" t="s">
        <v>15</v>
      </c>
      <c r="J3" s="30">
        <f>SUM(IF(F5=1,"10",IF(F5=2,"8",IF(F5=3,"7",IF(F5=4,"6",IF(F5=5,"5",IF(F5=6,"4",IF(F5=7,"3",IF(F5=8,"2",IF(F5&gt;=9,"1"))))))))),IF(F6=1,"10",IF(F6=2,"8",IF(F6=3,"7",IF(F6=4,"6",IF(F6=5,"5",IF(F6=6,"4",IF(F6=7,"3",IF(F6=8,"2",IF(F6&gt;=9,"1"))))))))))</f>
        <v>9</v>
      </c>
    </row>
    <row r="4" spans="1:10" ht="15">
      <c r="A4" s="1">
        <v>2</v>
      </c>
      <c r="B4" s="2" t="s">
        <v>285</v>
      </c>
      <c r="C4" s="2" t="s">
        <v>114</v>
      </c>
      <c r="D4" s="2" t="s">
        <v>111</v>
      </c>
      <c r="E4" s="10" t="s">
        <v>311</v>
      </c>
      <c r="F4" s="11">
        <v>9</v>
      </c>
      <c r="G4" s="12">
        <v>1</v>
      </c>
      <c r="I4" s="29" t="s">
        <v>16</v>
      </c>
      <c r="J4" s="30">
        <f>SUM(IF(F7=1,"10",IF(F7=2,"8",IF(F7=3,"7",IF(F7=4,"6",IF(F7=5,"5",IF(F7=6,"4",IF(F7=7,"3",IF(F7=8,"2",IF(F7&gt;=9,"1"))))))))),IF(F8=1,"10",IF(F8=2,"8",IF(F8=3,"7",IF(F8=4,"6",IF(F8=5,"5",IF(F8=6,"4",IF(F8=7,"3",IF(F8=8,"2",IF(F8&gt;=9,"1"))))))))))</f>
        <v>7</v>
      </c>
    </row>
    <row r="5" spans="1:10" ht="15">
      <c r="A5" s="1">
        <v>3</v>
      </c>
      <c r="B5" s="2" t="s">
        <v>312</v>
      </c>
      <c r="C5" s="2" t="s">
        <v>96</v>
      </c>
      <c r="D5" s="2" t="s">
        <v>97</v>
      </c>
      <c r="E5" s="10" t="s">
        <v>313</v>
      </c>
      <c r="F5" s="11">
        <v>3</v>
      </c>
      <c r="G5" s="12">
        <v>7</v>
      </c>
      <c r="I5" s="29" t="s">
        <v>17</v>
      </c>
      <c r="J5" s="30">
        <f>SUM(IF(F9=1,"10",IF(F9=2,"8",IF(F9=3,"7",IF(F9=4,"6",IF(F9=5,"5",IF(F9=6,"4",IF(F9=7,"3",IF(F9=8,"2",IF(F9&gt;=9,"1"))))))))),IF(F10=1,"10",IF(F10=2,"8",IF(F10=3,"7",IF(F10=4,"6",IF(F10=5,"5",IF(F10=6,"4",IF(F10=7,"3",IF(F10=8,"2",IF(F10&gt;=9,"1"))))))))))</f>
        <v>10</v>
      </c>
    </row>
    <row r="6" spans="1:10" ht="15">
      <c r="A6" s="1">
        <v>4</v>
      </c>
      <c r="B6" s="2" t="s">
        <v>314</v>
      </c>
      <c r="C6" s="2" t="s">
        <v>96</v>
      </c>
      <c r="D6" s="2" t="s">
        <v>97</v>
      </c>
      <c r="E6" s="10" t="s">
        <v>315</v>
      </c>
      <c r="F6" s="11">
        <v>8</v>
      </c>
      <c r="G6" s="12">
        <v>2</v>
      </c>
      <c r="I6" s="29" t="s">
        <v>18</v>
      </c>
      <c r="J6" s="30">
        <f>SUM(IF(F11=1,"10",IF(F11=2,"8",IF(F11=3,"7",IF(F11=4,"6",IF(F11=5,"5",IF(F11=6,"4",IF(F11=7,"3",IF(F11=8,"2",IF(F11&gt;=9,"1"))))))))),IF(F12=1,"10",IF(F12=2,"8",IF(F12=3,"7",IF(F12=4,"6",IF(F12=5,"5",IF(F12=6,"4",IF(F12=7,"3",IF(F12=8,"2",IF(F12&gt;=9,"1"))))))))))</f>
        <v>0</v>
      </c>
    </row>
    <row r="7" spans="1:10" ht="15.75" thickBot="1">
      <c r="A7" s="1">
        <v>5</v>
      </c>
      <c r="B7" s="2" t="s">
        <v>316</v>
      </c>
      <c r="C7" s="2" t="s">
        <v>117</v>
      </c>
      <c r="D7" s="2" t="s">
        <v>118</v>
      </c>
      <c r="E7" s="10" t="s">
        <v>317</v>
      </c>
      <c r="F7" s="11">
        <v>7</v>
      </c>
      <c r="G7" s="12">
        <v>3</v>
      </c>
      <c r="I7" s="31" t="s">
        <v>19</v>
      </c>
      <c r="J7" s="32">
        <f>SUM(IF(F13=1,"10",IF(F13=2,"8",IF(F13=3,"7",IF(F13=4,"6",IF(F13=5,"5",IF(F13=6,"4",IF(F13=7,"3",IF(F13=8,"2",IF(F13&gt;=9,"1"))))))))),IF(F14=1,"10",IF(F14=2,"8",IF(F14=3,"7",IF(F14=4,"6",IF(F14=5,"5",IF(F14=6,"4",IF(F14=7,"3",IF(F14=8,"2",IF(F14&gt;=9,"1"))))))))))</f>
        <v>13</v>
      </c>
    </row>
    <row r="8" spans="1:7" ht="15">
      <c r="A8" s="1">
        <v>6</v>
      </c>
      <c r="B8" s="2" t="s">
        <v>318</v>
      </c>
      <c r="C8" s="2" t="s">
        <v>117</v>
      </c>
      <c r="D8" s="2" t="s">
        <v>118</v>
      </c>
      <c r="E8" s="10" t="s">
        <v>319</v>
      </c>
      <c r="F8" s="11">
        <v>6</v>
      </c>
      <c r="G8" s="12">
        <v>4</v>
      </c>
    </row>
    <row r="9" spans="1:10" ht="15">
      <c r="A9" s="1">
        <v>7</v>
      </c>
      <c r="B9" s="2" t="s">
        <v>320</v>
      </c>
      <c r="C9" s="2" t="s">
        <v>84</v>
      </c>
      <c r="D9" s="2" t="s">
        <v>85</v>
      </c>
      <c r="E9" s="10" t="s">
        <v>321</v>
      </c>
      <c r="F9" s="11">
        <v>1</v>
      </c>
      <c r="G9" s="12">
        <v>10</v>
      </c>
      <c r="J9" s="26"/>
    </row>
    <row r="10" spans="1:7" ht="15">
      <c r="A10" s="1">
        <v>8</v>
      </c>
      <c r="B10" s="2"/>
      <c r="C10" s="2"/>
      <c r="D10" s="2"/>
      <c r="E10" s="10"/>
      <c r="F10" s="11"/>
      <c r="G10" s="12"/>
    </row>
    <row r="11" spans="1:7" ht="15">
      <c r="A11" s="1">
        <v>9</v>
      </c>
      <c r="B11" s="2"/>
      <c r="C11" s="2"/>
      <c r="D11" s="2"/>
      <c r="E11" s="10"/>
      <c r="F11" s="11"/>
      <c r="G11" s="12"/>
    </row>
    <row r="12" spans="1:7" ht="15">
      <c r="A12" s="1">
        <v>10</v>
      </c>
      <c r="B12" s="2"/>
      <c r="C12" s="2"/>
      <c r="D12" s="2"/>
      <c r="E12" s="10"/>
      <c r="F12" s="11"/>
      <c r="G12" s="12"/>
    </row>
    <row r="13" spans="1:7" ht="15">
      <c r="A13" s="1">
        <v>11</v>
      </c>
      <c r="B13" s="2" t="s">
        <v>322</v>
      </c>
      <c r="C13" s="2" t="s">
        <v>87</v>
      </c>
      <c r="D13" s="2" t="s">
        <v>88</v>
      </c>
      <c r="E13" s="10" t="s">
        <v>323</v>
      </c>
      <c r="F13" s="11">
        <v>2</v>
      </c>
      <c r="G13" s="12">
        <v>8</v>
      </c>
    </row>
    <row r="14" spans="1:7" ht="15.75" thickBot="1">
      <c r="A14" s="3">
        <v>12</v>
      </c>
      <c r="B14" s="4" t="s">
        <v>324</v>
      </c>
      <c r="C14" s="4" t="s">
        <v>87</v>
      </c>
      <c r="D14" s="4" t="s">
        <v>88</v>
      </c>
      <c r="E14" s="13" t="s">
        <v>325</v>
      </c>
      <c r="F14" s="14">
        <v>5</v>
      </c>
      <c r="G14" s="15">
        <v>5</v>
      </c>
    </row>
  </sheetData>
  <sheetProtection password="D4D9" sheet="1" objects="1" scenarios="1" selectLockedCells="1" selectUnlockedCells="1"/>
  <mergeCells count="1"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 topLeftCell="A1">
      <selection activeCell="J9" sqref="J9"/>
    </sheetView>
  </sheetViews>
  <sheetFormatPr defaultColWidth="9.140625" defaultRowHeight="15"/>
  <cols>
    <col min="1" max="1" width="3.57421875" style="0" bestFit="1" customWidth="1"/>
    <col min="2" max="2" width="32.140625" style="0" customWidth="1"/>
    <col min="3" max="3" width="28.57421875" style="0" bestFit="1" customWidth="1"/>
    <col min="4" max="4" width="19.57421875" style="0" customWidth="1"/>
    <col min="5" max="7" width="9.7109375" style="0" customWidth="1"/>
    <col min="9" max="9" width="24.140625" style="0" bestFit="1" customWidth="1"/>
  </cols>
  <sheetData>
    <row r="1" spans="1:7" ht="15.75" thickBot="1">
      <c r="A1" s="67" t="s">
        <v>35</v>
      </c>
      <c r="B1" s="68"/>
      <c r="C1" s="68"/>
      <c r="D1" s="68"/>
      <c r="E1" s="68"/>
      <c r="F1" s="68"/>
      <c r="G1" s="69"/>
    </row>
    <row r="2" spans="1:10" ht="15.75" thickBot="1">
      <c r="A2" s="38" t="s">
        <v>0</v>
      </c>
      <c r="B2" s="39" t="s">
        <v>1</v>
      </c>
      <c r="C2" s="40" t="s">
        <v>2</v>
      </c>
      <c r="D2" s="40" t="s">
        <v>3</v>
      </c>
      <c r="E2" s="41" t="s">
        <v>30</v>
      </c>
      <c r="F2" s="40" t="s">
        <v>11</v>
      </c>
      <c r="G2" s="42" t="s">
        <v>12</v>
      </c>
      <c r="I2" s="27" t="s">
        <v>14</v>
      </c>
      <c r="J2" s="28">
        <v>12</v>
      </c>
    </row>
    <row r="3" spans="1:10" ht="15">
      <c r="A3" s="33">
        <v>1</v>
      </c>
      <c r="B3" s="34" t="s">
        <v>294</v>
      </c>
      <c r="C3" s="34" t="s">
        <v>110</v>
      </c>
      <c r="D3" s="34" t="s">
        <v>111</v>
      </c>
      <c r="E3" s="35" t="s">
        <v>295</v>
      </c>
      <c r="F3" s="36">
        <v>2</v>
      </c>
      <c r="G3" s="37">
        <v>8</v>
      </c>
      <c r="I3" s="29" t="s">
        <v>15</v>
      </c>
      <c r="J3" s="30">
        <v>17</v>
      </c>
    </row>
    <row r="4" spans="1:10" ht="15">
      <c r="A4" s="1">
        <v>2</v>
      </c>
      <c r="B4" s="2" t="s">
        <v>296</v>
      </c>
      <c r="C4" s="2" t="s">
        <v>110</v>
      </c>
      <c r="D4" s="2" t="s">
        <v>111</v>
      </c>
      <c r="E4" s="10" t="s">
        <v>297</v>
      </c>
      <c r="F4" s="11">
        <v>6</v>
      </c>
      <c r="G4" s="12" t="str">
        <f aca="true" t="shared" si="0" ref="G4">IF(F4=1,"10",IF(F4=2,"8",IF(F4=3,"7",IF(F4=4,"6",IF(F4=5,"5",IF(F4=6,"4",IF(F4=7,"3",IF(F4=8,"2",IF(F4&gt;=9,"1")))))))))</f>
        <v>4</v>
      </c>
      <c r="I4" s="29" t="s">
        <v>16</v>
      </c>
      <c r="J4" s="30">
        <v>8</v>
      </c>
    </row>
    <row r="5" spans="1:10" ht="15">
      <c r="A5" s="1">
        <v>3</v>
      </c>
      <c r="B5" s="2" t="s">
        <v>298</v>
      </c>
      <c r="C5" s="2" t="s">
        <v>96</v>
      </c>
      <c r="D5" s="2" t="s">
        <v>97</v>
      </c>
      <c r="E5" s="10" t="s">
        <v>299</v>
      </c>
      <c r="F5" s="11">
        <v>1</v>
      </c>
      <c r="G5" s="12">
        <v>10</v>
      </c>
      <c r="I5" s="29" t="s">
        <v>17</v>
      </c>
      <c r="J5" s="30">
        <v>6</v>
      </c>
    </row>
    <row r="6" spans="1:10" ht="15">
      <c r="A6" s="1">
        <v>4</v>
      </c>
      <c r="B6" s="2" t="s">
        <v>300</v>
      </c>
      <c r="C6" s="2" t="s">
        <v>96</v>
      </c>
      <c r="D6" s="2" t="s">
        <v>97</v>
      </c>
      <c r="E6" s="10" t="s">
        <v>301</v>
      </c>
      <c r="F6" s="11">
        <v>3</v>
      </c>
      <c r="G6" s="12">
        <v>7</v>
      </c>
      <c r="I6" s="29" t="s">
        <v>18</v>
      </c>
      <c r="J6" s="30">
        <v>0</v>
      </c>
    </row>
    <row r="7" spans="1:10" ht="15.75" thickBot="1">
      <c r="A7" s="1">
        <v>5</v>
      </c>
      <c r="B7" s="2" t="s">
        <v>302</v>
      </c>
      <c r="C7" s="2" t="s">
        <v>117</v>
      </c>
      <c r="D7" s="2" t="s">
        <v>118</v>
      </c>
      <c r="E7" s="10" t="s">
        <v>303</v>
      </c>
      <c r="F7" s="11">
        <v>7</v>
      </c>
      <c r="G7" s="12">
        <v>3</v>
      </c>
      <c r="I7" s="31" t="s">
        <v>19</v>
      </c>
      <c r="J7" s="32">
        <v>2</v>
      </c>
    </row>
    <row r="8" spans="1:7" ht="15">
      <c r="A8" s="1">
        <v>6</v>
      </c>
      <c r="B8" s="2" t="s">
        <v>304</v>
      </c>
      <c r="C8" s="2" t="s">
        <v>117</v>
      </c>
      <c r="D8" s="2" t="s">
        <v>118</v>
      </c>
      <c r="E8" s="10" t="s">
        <v>305</v>
      </c>
      <c r="F8" s="11">
        <v>5</v>
      </c>
      <c r="G8" s="12">
        <v>5</v>
      </c>
    </row>
    <row r="9" spans="1:10" ht="15">
      <c r="A9" s="1">
        <v>7</v>
      </c>
      <c r="B9" s="2" t="s">
        <v>306</v>
      </c>
      <c r="C9" s="2" t="s">
        <v>84</v>
      </c>
      <c r="D9" s="2" t="s">
        <v>85</v>
      </c>
      <c r="E9" s="10" t="s">
        <v>307</v>
      </c>
      <c r="F9" s="11">
        <v>4</v>
      </c>
      <c r="G9" s="12">
        <v>6</v>
      </c>
      <c r="J9" s="26"/>
    </row>
    <row r="10" spans="1:7" ht="15">
      <c r="A10" s="1">
        <v>8</v>
      </c>
      <c r="B10" s="2" t="s">
        <v>308</v>
      </c>
      <c r="C10" s="2" t="s">
        <v>87</v>
      </c>
      <c r="D10" s="2" t="s">
        <v>88</v>
      </c>
      <c r="E10" s="10" t="s">
        <v>309</v>
      </c>
      <c r="F10" s="11">
        <v>8</v>
      </c>
      <c r="G10" s="12">
        <v>2</v>
      </c>
    </row>
    <row r="11" spans="1:7" ht="15">
      <c r="A11" s="1">
        <v>9</v>
      </c>
      <c r="B11" s="2"/>
      <c r="C11" s="2"/>
      <c r="D11" s="2"/>
      <c r="E11" s="10"/>
      <c r="F11" s="11"/>
      <c r="G11" s="12"/>
    </row>
    <row r="12" spans="1:7" ht="15">
      <c r="A12" s="1">
        <v>10</v>
      </c>
      <c r="B12" s="2"/>
      <c r="C12" s="2"/>
      <c r="D12" s="2"/>
      <c r="E12" s="10"/>
      <c r="F12" s="11"/>
      <c r="G12" s="12"/>
    </row>
    <row r="13" spans="1:7" ht="15">
      <c r="A13" s="1">
        <v>11</v>
      </c>
      <c r="B13" s="2"/>
      <c r="C13" s="2"/>
      <c r="D13" s="2"/>
      <c r="E13" s="10"/>
      <c r="F13" s="11"/>
      <c r="G13" s="12"/>
    </row>
    <row r="14" spans="1:7" ht="15.75" thickBot="1">
      <c r="A14" s="3">
        <v>12</v>
      </c>
      <c r="B14" s="4"/>
      <c r="C14" s="4"/>
      <c r="D14" s="4"/>
      <c r="E14" s="13"/>
      <c r="F14" s="14"/>
      <c r="G14" s="15"/>
    </row>
  </sheetData>
  <sheetProtection password="D4D9" sheet="1" objects="1" scenarios="1" selectLockedCells="1" selectUnlockedCells="1"/>
  <mergeCells count="1"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 topLeftCell="A1">
      <selection activeCell="J9" sqref="J9"/>
    </sheetView>
  </sheetViews>
  <sheetFormatPr defaultColWidth="9.140625" defaultRowHeight="15"/>
  <cols>
    <col min="1" max="1" width="3.57421875" style="0" bestFit="1" customWidth="1"/>
    <col min="2" max="2" width="32.140625" style="0" customWidth="1"/>
    <col min="3" max="3" width="28.57421875" style="0" bestFit="1" customWidth="1"/>
    <col min="4" max="4" width="19.57421875" style="0" customWidth="1"/>
    <col min="5" max="7" width="9.7109375" style="0" customWidth="1"/>
    <col min="9" max="9" width="24.140625" style="0" bestFit="1" customWidth="1"/>
  </cols>
  <sheetData>
    <row r="1" spans="1:7" ht="15.75" thickBot="1">
      <c r="A1" s="67" t="s">
        <v>36</v>
      </c>
      <c r="B1" s="68"/>
      <c r="C1" s="68"/>
      <c r="D1" s="68"/>
      <c r="E1" s="68"/>
      <c r="F1" s="68"/>
      <c r="G1" s="69"/>
    </row>
    <row r="2" spans="1:10" ht="15.75" thickBot="1">
      <c r="A2" s="38" t="s">
        <v>0</v>
      </c>
      <c r="B2" s="39" t="s">
        <v>1</v>
      </c>
      <c r="C2" s="40" t="s">
        <v>2</v>
      </c>
      <c r="D2" s="40" t="s">
        <v>3</v>
      </c>
      <c r="E2" s="41" t="s">
        <v>30</v>
      </c>
      <c r="F2" s="40" t="s">
        <v>11</v>
      </c>
      <c r="G2" s="42" t="s">
        <v>12</v>
      </c>
      <c r="I2" s="27" t="s">
        <v>14</v>
      </c>
      <c r="J2" s="28">
        <v>11</v>
      </c>
    </row>
    <row r="3" spans="1:10" ht="15">
      <c r="A3" s="33">
        <v>1</v>
      </c>
      <c r="B3" s="34" t="s">
        <v>285</v>
      </c>
      <c r="C3" s="34" t="s">
        <v>114</v>
      </c>
      <c r="D3" s="34" t="s">
        <v>111</v>
      </c>
      <c r="E3" s="35" t="s">
        <v>72</v>
      </c>
      <c r="F3" s="36">
        <v>5</v>
      </c>
      <c r="G3" s="37">
        <v>5</v>
      </c>
      <c r="I3" s="29" t="s">
        <v>15</v>
      </c>
      <c r="J3" s="30">
        <v>15</v>
      </c>
    </row>
    <row r="4" spans="1:10" ht="15">
      <c r="A4" s="1">
        <v>2</v>
      </c>
      <c r="B4" s="2" t="s">
        <v>286</v>
      </c>
      <c r="C4" s="2" t="s">
        <v>145</v>
      </c>
      <c r="D4" s="2" t="s">
        <v>111</v>
      </c>
      <c r="E4" s="10" t="s">
        <v>287</v>
      </c>
      <c r="F4" s="11">
        <v>4</v>
      </c>
      <c r="G4" s="12">
        <v>6</v>
      </c>
      <c r="I4" s="29" t="s">
        <v>16</v>
      </c>
      <c r="J4" s="30">
        <v>10</v>
      </c>
    </row>
    <row r="5" spans="1:10" ht="15">
      <c r="A5" s="1">
        <v>3</v>
      </c>
      <c r="B5" s="2" t="s">
        <v>288</v>
      </c>
      <c r="C5" s="2" t="s">
        <v>96</v>
      </c>
      <c r="D5" s="2" t="s">
        <v>97</v>
      </c>
      <c r="E5" s="10" t="s">
        <v>289</v>
      </c>
      <c r="F5" s="11">
        <v>3</v>
      </c>
      <c r="G5" s="12" t="str">
        <f aca="true" t="shared" si="0" ref="G5">IF(F5=1,"10",IF(F5=2,"8",IF(F5=3,"7",IF(F5=4,"6",IF(F5=5,"5",IF(F5=6,"4",IF(F5=7,"3",IF(F5=8,"2",IF(F5&gt;=9,"1")))))))))</f>
        <v>7</v>
      </c>
      <c r="I5" s="29" t="s">
        <v>17</v>
      </c>
      <c r="J5" s="30">
        <f>SUM(IF(F9=1,"10",IF(F9=2,"8",IF(F9=3,"7",IF(F9=4,"6",IF(F9=5,"5",IF(F9=6,"4",IF(F9=7,"3",IF(F9=8,"2",IF(F9&gt;=9,"1"))))))))),IF(F10=1,"10",IF(F10=2,"8",IF(F10=3,"7",IF(F10=4,"6",IF(F10=5,"5",IF(F10=6,"4",IF(F10=7,"3",IF(F10=8,"2",IF(F10&gt;=9,"1"))))))))))</f>
        <v>0</v>
      </c>
    </row>
    <row r="6" spans="1:10" ht="15">
      <c r="A6" s="1">
        <v>4</v>
      </c>
      <c r="B6" s="2" t="s">
        <v>290</v>
      </c>
      <c r="C6" s="2" t="s">
        <v>96</v>
      </c>
      <c r="D6" s="2" t="s">
        <v>97</v>
      </c>
      <c r="E6" s="10" t="s">
        <v>291</v>
      </c>
      <c r="F6" s="11">
        <v>2</v>
      </c>
      <c r="G6" s="12">
        <v>8</v>
      </c>
      <c r="I6" s="29" t="s">
        <v>18</v>
      </c>
      <c r="J6" s="30">
        <f>SUM(IF(F11=1,"10",IF(F11=2,"8",IF(F11=3,"7",IF(F11=4,"6",IF(F11=5,"5",IF(F11=6,"4",IF(F11=7,"3",IF(F11=8,"2",IF(F11&gt;=9,"1"))))))))),IF(F12=1,"10",IF(F12=2,"8",IF(F12=3,"7",IF(F12=4,"6",IF(F12=5,"5",IF(F12=6,"4",IF(F12=7,"3",IF(F12=8,"2",IF(F12&gt;=9,"1"))))))))))</f>
        <v>0</v>
      </c>
    </row>
    <row r="7" spans="1:10" ht="15.75" thickBot="1">
      <c r="A7" s="1">
        <v>5</v>
      </c>
      <c r="B7" s="2" t="s">
        <v>292</v>
      </c>
      <c r="C7" s="2" t="s">
        <v>117</v>
      </c>
      <c r="D7" s="2" t="s">
        <v>118</v>
      </c>
      <c r="E7" s="10" t="s">
        <v>293</v>
      </c>
      <c r="F7" s="11">
        <v>1</v>
      </c>
      <c r="G7" s="12">
        <v>10</v>
      </c>
      <c r="I7" s="31" t="s">
        <v>19</v>
      </c>
      <c r="J7" s="32">
        <f>SUM(IF(F13=1,"10",IF(F13=2,"8",IF(F13=3,"7",IF(F13=4,"6",IF(F13=5,"5",IF(F13=6,"4",IF(F13=7,"3",IF(F13=8,"2",IF(F13&gt;=9,"1"))))))))),IF(F14=1,"10",IF(F14=2,"8",IF(F14=3,"7",IF(F14=4,"6",IF(F14=5,"5",IF(F14=6,"4",IF(F14=7,"3",IF(F14=8,"2",IF(F14&gt;=9,"1"))))))))))</f>
        <v>0</v>
      </c>
    </row>
    <row r="8" spans="1:7" ht="15">
      <c r="A8" s="1">
        <v>6</v>
      </c>
      <c r="B8" s="2"/>
      <c r="C8" s="2"/>
      <c r="D8" s="2"/>
      <c r="E8" s="10"/>
      <c r="F8" s="11"/>
      <c r="G8" s="12"/>
    </row>
    <row r="9" spans="1:10" ht="15">
      <c r="A9" s="1">
        <v>7</v>
      </c>
      <c r="B9" s="2"/>
      <c r="C9" s="2"/>
      <c r="D9" s="2"/>
      <c r="E9" s="10"/>
      <c r="F9" s="11"/>
      <c r="G9" s="12"/>
      <c r="J9" s="26"/>
    </row>
    <row r="10" spans="1:7" ht="15">
      <c r="A10" s="1">
        <v>8</v>
      </c>
      <c r="B10" s="2"/>
      <c r="C10" s="2"/>
      <c r="D10" s="2"/>
      <c r="E10" s="10"/>
      <c r="F10" s="11"/>
      <c r="G10" s="12"/>
    </row>
    <row r="11" spans="1:7" ht="15">
      <c r="A11" s="1">
        <v>9</v>
      </c>
      <c r="B11" s="2"/>
      <c r="C11" s="2"/>
      <c r="D11" s="2"/>
      <c r="E11" s="10"/>
      <c r="F11" s="11"/>
      <c r="G11" s="12"/>
    </row>
    <row r="12" spans="1:7" ht="15">
      <c r="A12" s="1">
        <v>10</v>
      </c>
      <c r="B12" s="2"/>
      <c r="C12" s="2"/>
      <c r="D12" s="2"/>
      <c r="E12" s="10"/>
      <c r="F12" s="11"/>
      <c r="G12" s="12"/>
    </row>
    <row r="13" spans="1:7" ht="15">
      <c r="A13" s="1">
        <v>11</v>
      </c>
      <c r="B13" s="2"/>
      <c r="C13" s="2"/>
      <c r="D13" s="2"/>
      <c r="E13" s="10"/>
      <c r="F13" s="11"/>
      <c r="G13" s="12"/>
    </row>
    <row r="14" spans="1:7" ht="15.75" thickBot="1">
      <c r="A14" s="3">
        <v>12</v>
      </c>
      <c r="B14" s="4"/>
      <c r="C14" s="4"/>
      <c r="D14" s="4"/>
      <c r="E14" s="13"/>
      <c r="F14" s="14"/>
      <c r="G14" s="15"/>
    </row>
  </sheetData>
  <sheetProtection password="D4D9" sheet="1" objects="1" scenarios="1" selectLockedCells="1" selectUnlockedCells="1"/>
  <mergeCells count="1"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 topLeftCell="A1">
      <selection activeCell="J2" sqref="J2"/>
    </sheetView>
  </sheetViews>
  <sheetFormatPr defaultColWidth="9.140625" defaultRowHeight="15"/>
  <cols>
    <col min="1" max="1" width="3.57421875" style="0" bestFit="1" customWidth="1"/>
    <col min="2" max="2" width="32.140625" style="0" customWidth="1"/>
    <col min="3" max="3" width="28.57421875" style="0" bestFit="1" customWidth="1"/>
    <col min="4" max="4" width="19.57421875" style="0" customWidth="1"/>
    <col min="5" max="7" width="9.7109375" style="0" customWidth="1"/>
    <col min="9" max="9" width="24.140625" style="0" bestFit="1" customWidth="1"/>
  </cols>
  <sheetData>
    <row r="1" spans="1:7" ht="15.75" thickBot="1">
      <c r="A1" s="67" t="s">
        <v>37</v>
      </c>
      <c r="B1" s="68"/>
      <c r="C1" s="68"/>
      <c r="D1" s="68"/>
      <c r="E1" s="68"/>
      <c r="F1" s="68"/>
      <c r="G1" s="69"/>
    </row>
    <row r="2" spans="1:10" ht="15.75" thickBot="1">
      <c r="A2" s="38" t="s">
        <v>0</v>
      </c>
      <c r="B2" s="39" t="s">
        <v>1</v>
      </c>
      <c r="C2" s="40" t="s">
        <v>2</v>
      </c>
      <c r="D2" s="40" t="s">
        <v>3</v>
      </c>
      <c r="E2" s="41" t="s">
        <v>30</v>
      </c>
      <c r="F2" s="40" t="s">
        <v>11</v>
      </c>
      <c r="G2" s="42" t="s">
        <v>12</v>
      </c>
      <c r="I2" s="27" t="s">
        <v>14</v>
      </c>
      <c r="J2" s="28">
        <v>16</v>
      </c>
    </row>
    <row r="3" spans="1:10" ht="15">
      <c r="A3" s="33">
        <v>1</v>
      </c>
      <c r="B3" s="34" t="s">
        <v>274</v>
      </c>
      <c r="C3" s="34" t="s">
        <v>96</v>
      </c>
      <c r="D3" s="34" t="s">
        <v>97</v>
      </c>
      <c r="E3" s="35" t="s">
        <v>275</v>
      </c>
      <c r="F3" s="36">
        <v>5</v>
      </c>
      <c r="G3" s="37">
        <v>5</v>
      </c>
      <c r="I3" s="29" t="s">
        <v>15</v>
      </c>
      <c r="J3" s="30">
        <v>12</v>
      </c>
    </row>
    <row r="4" spans="1:10" ht="15">
      <c r="A4" s="1">
        <v>2</v>
      </c>
      <c r="B4" s="2" t="s">
        <v>276</v>
      </c>
      <c r="C4" s="2" t="s">
        <v>96</v>
      </c>
      <c r="D4" s="2" t="s">
        <v>97</v>
      </c>
      <c r="E4" s="10" t="s">
        <v>277</v>
      </c>
      <c r="F4" s="11">
        <v>3</v>
      </c>
      <c r="G4" s="12">
        <v>7</v>
      </c>
      <c r="I4" s="29" t="s">
        <v>16</v>
      </c>
      <c r="J4" s="30">
        <v>12</v>
      </c>
    </row>
    <row r="5" spans="1:10" ht="15">
      <c r="A5" s="1">
        <v>3</v>
      </c>
      <c r="B5" s="2" t="s">
        <v>278</v>
      </c>
      <c r="C5" s="2" t="s">
        <v>117</v>
      </c>
      <c r="D5" s="2" t="s">
        <v>118</v>
      </c>
      <c r="E5" s="10" t="s">
        <v>279</v>
      </c>
      <c r="F5" s="11">
        <v>6</v>
      </c>
      <c r="G5" s="12">
        <v>4</v>
      </c>
      <c r="I5" s="29" t="s">
        <v>17</v>
      </c>
      <c r="J5" s="30">
        <v>0</v>
      </c>
    </row>
    <row r="6" spans="1:10" ht="15">
      <c r="A6" s="1">
        <v>4</v>
      </c>
      <c r="B6" s="2" t="s">
        <v>280</v>
      </c>
      <c r="C6" s="2" t="s">
        <v>117</v>
      </c>
      <c r="D6" s="2" t="s">
        <v>118</v>
      </c>
      <c r="E6" s="10" t="s">
        <v>281</v>
      </c>
      <c r="F6" s="11">
        <v>2</v>
      </c>
      <c r="G6" s="12">
        <v>8</v>
      </c>
      <c r="I6" s="29" t="s">
        <v>18</v>
      </c>
      <c r="J6" s="30">
        <f>SUM(IF(F11=1,"10",IF(F11=2,"8",IF(F11=3,"7",IF(F11=4,"6",IF(F11=5,"5",IF(F11=6,"4",IF(F11=7,"3",IF(F11=8,"2",IF(F11&gt;=9,"1"))))))))),IF(F12=1,"10",IF(F12=2,"8",IF(F12=3,"7",IF(F12=4,"6",IF(F12=5,"5",IF(F12=6,"4",IF(F12=7,"3",IF(F12=8,"2",IF(F12&gt;=9,"1"))))))))))</f>
        <v>0</v>
      </c>
    </row>
    <row r="7" spans="1:10" ht="15.75" thickBot="1">
      <c r="A7" s="1">
        <v>5</v>
      </c>
      <c r="B7" s="2" t="s">
        <v>282</v>
      </c>
      <c r="C7" s="2" t="s">
        <v>114</v>
      </c>
      <c r="D7" s="2" t="s">
        <v>111</v>
      </c>
      <c r="E7" s="10" t="s">
        <v>283</v>
      </c>
      <c r="F7" s="11">
        <v>1</v>
      </c>
      <c r="G7" s="12">
        <v>10</v>
      </c>
      <c r="I7" s="31" t="s">
        <v>19</v>
      </c>
      <c r="J7" s="32">
        <f>SUM(IF(F13=1,"10",IF(F13=2,"8",IF(F13=3,"7",IF(F13=4,"6",IF(F13=5,"5",IF(F13=6,"4",IF(F13=7,"3",IF(F13=8,"2",IF(F13&gt;=9,"1"))))))))),IF(F14=1,"10",IF(F14=2,"8",IF(F14=3,"7",IF(F14=4,"6",IF(F14=5,"5",IF(F14=6,"4",IF(F14=7,"3",IF(F14=8,"2",IF(F14&gt;=9,"1"))))))))))</f>
        <v>0</v>
      </c>
    </row>
    <row r="8" spans="1:7" ht="15">
      <c r="A8" s="1">
        <v>6</v>
      </c>
      <c r="B8" s="2"/>
      <c r="C8" s="2"/>
      <c r="D8" s="2"/>
      <c r="E8" s="10"/>
      <c r="F8" s="11"/>
      <c r="G8" s="12"/>
    </row>
    <row r="9" spans="1:10" ht="15">
      <c r="A9" s="1">
        <v>7</v>
      </c>
      <c r="B9" s="2" t="s">
        <v>225</v>
      </c>
      <c r="C9" s="2" t="s">
        <v>114</v>
      </c>
      <c r="D9" s="2" t="s">
        <v>111</v>
      </c>
      <c r="E9" s="10" t="s">
        <v>284</v>
      </c>
      <c r="F9" s="11">
        <v>4</v>
      </c>
      <c r="G9" s="12">
        <v>6</v>
      </c>
      <c r="J9" s="26"/>
    </row>
    <row r="10" spans="1:7" ht="15">
      <c r="A10" s="1">
        <v>8</v>
      </c>
      <c r="B10" s="2"/>
      <c r="C10" s="2"/>
      <c r="D10" s="2"/>
      <c r="E10" s="10"/>
      <c r="F10" s="11"/>
      <c r="G10" s="12"/>
    </row>
    <row r="11" spans="1:7" ht="15">
      <c r="A11" s="1">
        <v>9</v>
      </c>
      <c r="B11" s="2"/>
      <c r="C11" s="2"/>
      <c r="D11" s="2"/>
      <c r="E11" s="10"/>
      <c r="F11" s="11"/>
      <c r="G11" s="12"/>
    </row>
    <row r="12" spans="1:7" ht="15">
      <c r="A12" s="1">
        <v>10</v>
      </c>
      <c r="B12" s="2"/>
      <c r="C12" s="2"/>
      <c r="D12" s="2"/>
      <c r="E12" s="10"/>
      <c r="F12" s="11"/>
      <c r="G12" s="12"/>
    </row>
    <row r="13" spans="1:7" ht="15">
      <c r="A13" s="1">
        <v>11</v>
      </c>
      <c r="B13" s="2"/>
      <c r="C13" s="2"/>
      <c r="D13" s="2"/>
      <c r="E13" s="10"/>
      <c r="F13" s="11"/>
      <c r="G13" s="12"/>
    </row>
    <row r="14" spans="1:7" ht="15.75" thickBot="1">
      <c r="A14" s="3">
        <v>12</v>
      </c>
      <c r="B14" s="4"/>
      <c r="C14" s="4"/>
      <c r="D14" s="4"/>
      <c r="E14" s="13"/>
      <c r="F14" s="14"/>
      <c r="G14" s="15"/>
    </row>
  </sheetData>
  <sheetProtection password="D4D9" sheet="1" objects="1" scenarios="1" selectLockedCells="1" selectUnlockedCells="1"/>
  <mergeCells count="1">
    <mergeCell ref="A1:G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szczypiorniak_kp@wp.pl</dc:creator>
  <cp:keywords/>
  <dc:description/>
  <cp:lastModifiedBy>Promocja</cp:lastModifiedBy>
  <cp:lastPrinted>2018-05-25T07:00:06Z</cp:lastPrinted>
  <dcterms:created xsi:type="dcterms:W3CDTF">2017-05-19T07:47:20Z</dcterms:created>
  <dcterms:modified xsi:type="dcterms:W3CDTF">2018-05-25T07:03:31Z</dcterms:modified>
  <cp:category/>
  <cp:version/>
  <cp:contentType/>
  <cp:contentStatus/>
</cp:coreProperties>
</file>